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odybrockinc-my.sharepoint.com/personal/kerryc_cvg-builders_com/Documents/Desktop/CVG ITEMS/Website forms/"/>
    </mc:Choice>
  </mc:AlternateContent>
  <xr:revisionPtr revIDLastSave="10" documentId="8_{47A21B60-4B08-4146-B24B-694582D09698}" xr6:coauthVersionLast="47" xr6:coauthVersionMax="47" xr10:uidLastSave="{8392B339-3C17-42A7-BD4E-C329982FB246}"/>
  <bookViews>
    <workbookView xWindow="-25680" yWindow="2385" windowWidth="21825" windowHeight="11265" activeTab="1" xr2:uid="{00000000-000D-0000-FFFF-FFFF00000000}"/>
  </bookViews>
  <sheets>
    <sheet name="Instructions" sheetId="7" r:id="rId1"/>
    <sheet name="Data Entry" sheetId="6" r:id="rId2"/>
    <sheet name="Application for Payment" sheetId="1" r:id="rId3"/>
    <sheet name="SOV" sheetId="2" r:id="rId4"/>
    <sheet name="Conditional Progress" sheetId="8" r:id="rId5"/>
    <sheet name="Conditional Final" sheetId="9" r:id="rId6"/>
  </sheets>
  <externalReferences>
    <externalReference r:id="rId7"/>
  </externalReferences>
  <definedNames>
    <definedName name="_Regression_Int" localSheetId="3" hidden="1">1</definedName>
    <definedName name="employees">'[1]Labor Sheet'!$Z$3:$Z$34</definedName>
    <definedName name="GRAND">SOV!$A$47</definedName>
    <definedName name="_xlnm.Print_Area" localSheetId="2">'Application for Payment'!$A$1:$L$44</definedName>
    <definedName name="_xlnm.Print_Area" localSheetId="5">'Conditional Final'!$A$1:$J$25</definedName>
    <definedName name="_xlnm.Print_Area" localSheetId="4">'Conditional Progress'!$A$1:$J$31</definedName>
    <definedName name="_xlnm.Print_Area" localSheetId="3">SOV!$A:$J</definedName>
    <definedName name="Print_Area_MI" localSheetId="5">#REF!</definedName>
    <definedName name="Print_Area_MI" localSheetId="4">#REF!</definedName>
    <definedName name="Print_Area_MI" localSheetId="3">SOV!$A$12:$J$50</definedName>
    <definedName name="Print_Area_MI">#REF!</definedName>
    <definedName name="Print_Titles_MI" localSheetId="5">#REF!,#REF!</definedName>
    <definedName name="Print_Titles_MI" localSheetId="4">#REF!,#REF!</definedName>
    <definedName name="Print_Titles_MI" localSheetId="3">SOV!$A$1:$J$11</definedName>
    <definedName name="Print_Titles_MI">#REF!,#REF!</definedName>
    <definedName name="Vlookuptable">'[1]Labor Sheet'!$Z$3:$AE$34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9" l="1"/>
  <c r="G35" i="1" l="1"/>
  <c r="G34" i="1"/>
  <c r="B14" i="9" l="1"/>
  <c r="B9" i="9"/>
  <c r="B8" i="9"/>
  <c r="I7" i="9"/>
  <c r="E7" i="9"/>
  <c r="B7" i="9"/>
  <c r="B6" i="9"/>
  <c r="B5" i="9"/>
  <c r="B16" i="8"/>
  <c r="B14" i="8"/>
  <c r="B9" i="8"/>
  <c r="B8" i="8"/>
  <c r="I7" i="8"/>
  <c r="E7" i="8"/>
  <c r="B7" i="8"/>
  <c r="B6" i="8"/>
  <c r="B5" i="8"/>
  <c r="J5" i="2" l="1"/>
  <c r="J4" i="2"/>
  <c r="J3" i="2"/>
  <c r="J2" i="2"/>
  <c r="B5" i="2"/>
  <c r="G6" i="1"/>
  <c r="G5" i="1"/>
  <c r="G4" i="1"/>
  <c r="K3" i="1"/>
  <c r="E9" i="1"/>
  <c r="E8" i="1"/>
  <c r="E7" i="1"/>
  <c r="J44" i="1" l="1"/>
  <c r="F46" i="2"/>
  <c r="E46" i="2"/>
  <c r="D46" i="2"/>
  <c r="C46" i="2"/>
  <c r="K9" i="1"/>
  <c r="K7" i="1"/>
  <c r="K5" i="1"/>
  <c r="G36" i="2"/>
  <c r="H36" i="2" s="1"/>
  <c r="G37" i="2"/>
  <c r="H37" i="2" s="1"/>
  <c r="G38" i="2"/>
  <c r="H38" i="2" s="1"/>
  <c r="I38" i="2"/>
  <c r="J38" i="2" s="1"/>
  <c r="G29" i="2"/>
  <c r="I29" i="2" s="1"/>
  <c r="J29" i="2" s="1"/>
  <c r="G32" i="2"/>
  <c r="H32" i="2" s="1"/>
  <c r="G33" i="2"/>
  <c r="H33" i="2" s="1"/>
  <c r="I33" i="2"/>
  <c r="J33" i="2" s="1"/>
  <c r="G34" i="2"/>
  <c r="H34" i="2" s="1"/>
  <c r="G35" i="2"/>
  <c r="H35" i="2" s="1"/>
  <c r="G39" i="2"/>
  <c r="H39" i="2" s="1"/>
  <c r="G16" i="2"/>
  <c r="H16" i="2" s="1"/>
  <c r="G17" i="2"/>
  <c r="H17" i="2" s="1"/>
  <c r="H29" i="2"/>
  <c r="G44" i="2"/>
  <c r="H44" i="2" s="1"/>
  <c r="G43" i="2"/>
  <c r="H43" i="2" s="1"/>
  <c r="G42" i="2"/>
  <c r="H42" i="2" s="1"/>
  <c r="I42" i="2"/>
  <c r="J42" i="2" s="1"/>
  <c r="G41" i="2"/>
  <c r="H41" i="2" s="1"/>
  <c r="G40" i="2"/>
  <c r="H40" i="2" s="1"/>
  <c r="G31" i="2"/>
  <c r="H31" i="2" s="1"/>
  <c r="G30" i="2"/>
  <c r="F28" i="2"/>
  <c r="F48" i="2" s="1"/>
  <c r="G24" i="1" s="1"/>
  <c r="E28" i="2"/>
  <c r="D28" i="2"/>
  <c r="C28" i="2"/>
  <c r="G26" i="2"/>
  <c r="H26" i="2" s="1"/>
  <c r="G25" i="2"/>
  <c r="H25" i="2" s="1"/>
  <c r="G24" i="2"/>
  <c r="H24" i="2" s="1"/>
  <c r="G23" i="2"/>
  <c r="H23" i="2" s="1"/>
  <c r="G22" i="2"/>
  <c r="H22" i="2" s="1"/>
  <c r="G21" i="2"/>
  <c r="H21" i="2" s="1"/>
  <c r="G20" i="2"/>
  <c r="H20" i="2" s="1"/>
  <c r="G19" i="2"/>
  <c r="H19" i="2" s="1"/>
  <c r="G18" i="2"/>
  <c r="H18" i="2" s="1"/>
  <c r="G15" i="2"/>
  <c r="H15" i="2" s="1"/>
  <c r="G14" i="2"/>
  <c r="H14" i="2" s="1"/>
  <c r="G13" i="2"/>
  <c r="H13" i="2" s="1"/>
  <c r="G12" i="2"/>
  <c r="H12" i="2" s="1"/>
  <c r="I31" i="2"/>
  <c r="J31" i="2" s="1"/>
  <c r="I41" i="2"/>
  <c r="J41" i="2" s="1"/>
  <c r="G36" i="1"/>
  <c r="J16" i="1" s="1"/>
  <c r="I15" i="2" l="1"/>
  <c r="J15" i="2" s="1"/>
  <c r="I14" i="2"/>
  <c r="J14" i="2" s="1"/>
  <c r="I25" i="2"/>
  <c r="J25" i="2" s="1"/>
  <c r="I16" i="2"/>
  <c r="J16" i="2" s="1"/>
  <c r="I21" i="2"/>
  <c r="J21" i="2" s="1"/>
  <c r="I43" i="2"/>
  <c r="J43" i="2" s="1"/>
  <c r="I18" i="2"/>
  <c r="J18" i="2" s="1"/>
  <c r="I26" i="2"/>
  <c r="J26" i="2" s="1"/>
  <c r="I24" i="2"/>
  <c r="J24" i="2" s="1"/>
  <c r="I17" i="2"/>
  <c r="J17" i="2" s="1"/>
  <c r="I35" i="2"/>
  <c r="J35" i="2" s="1"/>
  <c r="I32" i="2"/>
  <c r="J32" i="2" s="1"/>
  <c r="I37" i="2"/>
  <c r="J37" i="2" s="1"/>
  <c r="I34" i="2"/>
  <c r="J34" i="2" s="1"/>
  <c r="I20" i="2"/>
  <c r="J20" i="2" s="1"/>
  <c r="I22" i="2"/>
  <c r="J22" i="2" s="1"/>
  <c r="I36" i="2"/>
  <c r="J36" i="2" s="1"/>
  <c r="I19" i="2"/>
  <c r="J19" i="2" s="1"/>
  <c r="I23" i="2"/>
  <c r="J23" i="2" s="1"/>
  <c r="I40" i="2"/>
  <c r="J40" i="2" s="1"/>
  <c r="I44" i="2"/>
  <c r="J44" i="2" s="1"/>
  <c r="I39" i="2"/>
  <c r="J39" i="2" s="1"/>
  <c r="G46" i="2"/>
  <c r="H46" i="2" s="1"/>
  <c r="H30" i="2"/>
  <c r="J15" i="1"/>
  <c r="J17" i="1" s="1"/>
  <c r="D48" i="2"/>
  <c r="J20" i="1" s="1"/>
  <c r="G28" i="2"/>
  <c r="I13" i="2"/>
  <c r="J13" i="2" s="1"/>
  <c r="I12" i="2"/>
  <c r="J12" i="2" s="1"/>
  <c r="E48" i="2"/>
  <c r="I30" i="2"/>
  <c r="C48" i="2"/>
  <c r="G48" i="2" l="1"/>
  <c r="G23" i="1" s="1"/>
  <c r="H48" i="2"/>
  <c r="H28" i="2"/>
  <c r="J28" i="2"/>
  <c r="I28" i="2"/>
  <c r="I46" i="2"/>
  <c r="J30" i="2"/>
  <c r="J46" i="2" s="1"/>
  <c r="J19" i="1" l="1"/>
  <c r="J21" i="1" s="1"/>
  <c r="J25" i="1" s="1"/>
  <c r="J28" i="1" s="1"/>
  <c r="B15" i="9" s="1"/>
  <c r="B15" i="8"/>
  <c r="I48" i="2"/>
  <c r="J48" i="2"/>
  <c r="G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Ross Tassan</author>
  </authors>
  <commentList>
    <comment ref="B15" authorId="0" shapeId="0" xr:uid="{8BB0A1FA-6B99-438B-8381-42160576B4C6}">
      <text>
        <r>
          <rPr>
            <b/>
            <sz val="9"/>
            <color indexed="81"/>
            <rFont val="Tahoma"/>
            <family val="2"/>
          </rPr>
          <t>Total Work Complete this App. w/ retention</t>
        </r>
      </text>
    </comment>
    <comment ref="E23" authorId="0" shapeId="0" xr:uid="{1233F003-1CDD-4642-B774-DF309E0A80D7}">
      <text>
        <r>
          <rPr>
            <b/>
            <sz val="9"/>
            <color indexed="81"/>
            <rFont val="Tahoma"/>
            <family val="2"/>
          </rPr>
          <t>Ross Tassan:</t>
        </r>
        <r>
          <rPr>
            <sz val="9"/>
            <color indexed="81"/>
            <rFont val="Tahoma"/>
            <family val="2"/>
          </rPr>
          <t xml:space="preserve">
Instert Date(s)
</t>
        </r>
      </text>
    </comment>
    <comment ref="E24" authorId="0" shapeId="0" xr:uid="{059C3290-9978-4BBF-8A0C-CE8C7C53BAD0}">
      <text>
        <r>
          <rPr>
            <b/>
            <sz val="9"/>
            <color indexed="81"/>
            <rFont val="Tahoma"/>
            <family val="2"/>
          </rPr>
          <t>Ross Tassan:</t>
        </r>
        <r>
          <rPr>
            <sz val="9"/>
            <color indexed="81"/>
            <rFont val="Tahoma"/>
            <family val="2"/>
          </rPr>
          <t xml:space="preserve">
Insert Cost(s)
</t>
        </r>
      </text>
    </comment>
    <comment ref="B29" authorId="0" shapeId="0" xr:uid="{06B3F847-0D86-40DD-9470-760DFFF9F834}">
      <text>
        <r>
          <rPr>
            <b/>
            <sz val="9"/>
            <color indexed="81"/>
            <rFont val="Tahoma"/>
            <family val="2"/>
          </rPr>
          <t xml:space="preserve">Sign Digitally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Ross Tassan</author>
  </authors>
  <commentList>
    <comment ref="B23" authorId="0" shapeId="0" xr:uid="{6586BA7C-6C32-4576-9B82-FC2176D6FC9F}">
      <text>
        <r>
          <rPr>
            <b/>
            <sz val="9"/>
            <color indexed="81"/>
            <rFont val="Tahoma"/>
            <family val="2"/>
          </rPr>
          <t>Sign Dititally</t>
        </r>
        <r>
          <rPr>
            <sz val="9"/>
            <color indexed="81"/>
            <rFont val="Tahoma"/>
            <family val="2"/>
          </rPr>
          <t xml:space="preserve">
</t>
        </r>
      </text>
    </comment>
  </commentList>
</comments>
</file>

<file path=xl/sharedStrings.xml><?xml version="1.0" encoding="utf-8"?>
<sst xmlns="http://schemas.openxmlformats.org/spreadsheetml/2006/main" count="185" uniqueCount="147">
  <si>
    <t>INSTRUCTIONS TO COMPLETE INVOICE</t>
  </si>
  <si>
    <t>Data Entry</t>
  </si>
  <si>
    <t>1.</t>
  </si>
  <si>
    <t>2.</t>
  </si>
  <si>
    <t>3.</t>
  </si>
  <si>
    <t>SOV</t>
  </si>
  <si>
    <t>Cells A12 thru A26 are dedicated to the costs related to proposal for which a contract was issued.</t>
  </si>
  <si>
    <r>
      <t xml:space="preserve">Column B: </t>
    </r>
    <r>
      <rPr>
        <b/>
        <sz val="12"/>
        <color theme="1"/>
        <rFont val="Calibri"/>
        <family val="2"/>
        <scheme val="minor"/>
      </rPr>
      <t>Contract Description of Work</t>
    </r>
  </si>
  <si>
    <r>
      <t xml:space="preserve">Column C: </t>
    </r>
    <r>
      <rPr>
        <b/>
        <sz val="12"/>
        <color theme="1"/>
        <rFont val="Calibri"/>
        <family val="2"/>
        <scheme val="minor"/>
      </rPr>
      <t>Scheduled Values</t>
    </r>
  </si>
  <si>
    <r>
      <t xml:space="preserve">Column D: </t>
    </r>
    <r>
      <rPr>
        <b/>
        <sz val="12"/>
        <color theme="1"/>
        <rFont val="Calibri"/>
        <family val="2"/>
        <scheme val="minor"/>
      </rPr>
      <t>From Previous</t>
    </r>
  </si>
  <si>
    <r>
      <t xml:space="preserve">Column E: </t>
    </r>
    <r>
      <rPr>
        <b/>
        <sz val="12"/>
        <color theme="1"/>
        <rFont val="Calibri"/>
        <family val="2"/>
        <scheme val="minor"/>
      </rPr>
      <t>This Period</t>
    </r>
  </si>
  <si>
    <r>
      <t xml:space="preserve">Column F: </t>
    </r>
    <r>
      <rPr>
        <b/>
        <sz val="12"/>
        <color theme="1"/>
        <rFont val="Calibri"/>
        <family val="2"/>
        <scheme val="minor"/>
      </rPr>
      <t>Materials Stored (Not in D or E)</t>
    </r>
  </si>
  <si>
    <t>Columns G thru I</t>
  </si>
  <si>
    <t>Follow the same step as above for change order(s) billing</t>
  </si>
  <si>
    <t>Application for Payment</t>
  </si>
  <si>
    <t>Sign the Application for Payment, submit as pdf and attach the Excel workbook via e-mail to ap@CVG-Builders.com</t>
  </si>
  <si>
    <t>Company Information</t>
  </si>
  <si>
    <t>Project Information</t>
  </si>
  <si>
    <t>Invoice Information</t>
  </si>
  <si>
    <t>Name</t>
  </si>
  <si>
    <t>Number</t>
  </si>
  <si>
    <t>Application No.</t>
  </si>
  <si>
    <t>Address</t>
  </si>
  <si>
    <t>Invoice No.</t>
  </si>
  <si>
    <t>City, State &amp; Zip</t>
  </si>
  <si>
    <t>Invoice Date</t>
  </si>
  <si>
    <t>Period To</t>
  </si>
  <si>
    <t>Owner</t>
  </si>
  <si>
    <t>APPLICATION FOR PAYMENT</t>
  </si>
  <si>
    <t>TO CONTRACTOR:</t>
  </si>
  <si>
    <t>Cody Vermette Group, Inc.</t>
  </si>
  <si>
    <t>PROJECT &amp; ADDRESS:</t>
  </si>
  <si>
    <t>PROJECT NO.</t>
  </si>
  <si>
    <t>1305 Elmer Street</t>
  </si>
  <si>
    <t>Belmont, CA 94002</t>
  </si>
  <si>
    <t>APPLICATION NO.</t>
  </si>
  <si>
    <t>FROM SUBCONTRACTOR:</t>
  </si>
  <si>
    <t>INVOICE NO.</t>
  </si>
  <si>
    <t>INVOICE DATE:</t>
  </si>
  <si>
    <t>SUBCONTRACTOR'S APPLICATION FOR PAYMENT</t>
  </si>
  <si>
    <t>Application is made for Payment, as shown below, in connection with the Contract.</t>
  </si>
  <si>
    <t>Schedule of Value Sheet, herein SOV, is attached.</t>
  </si>
  <si>
    <r>
      <rPr>
        <sz val="10"/>
        <rFont val="Univers"/>
        <family val="2"/>
      </rPr>
      <t xml:space="preserve">1. </t>
    </r>
    <r>
      <rPr>
        <b/>
        <sz val="10"/>
        <rFont val="Univers"/>
        <family val="2"/>
      </rPr>
      <t xml:space="preserve">ORIGINAL CONTRACT SUM. . . . . . . . . . . . . . . . . . . . . . . . . . . . . . . . . . . . . . . . . . . . . . . . . . . . . . . . . . . . . . </t>
    </r>
  </si>
  <si>
    <t>$</t>
  </si>
  <si>
    <r>
      <rPr>
        <sz val="10"/>
        <rFont val="Univers"/>
        <family val="2"/>
      </rPr>
      <t xml:space="preserve">2. </t>
    </r>
    <r>
      <rPr>
        <b/>
        <sz val="10"/>
        <rFont val="Univers"/>
        <family val="2"/>
      </rPr>
      <t xml:space="preserve">Net change by Change Orders. . . . . . . . . . . . . . . . . . . . . . . . . . . . . . . . . . . . . . . . . . . . . . . . . . . . . . . . . . . . . </t>
    </r>
  </si>
  <si>
    <r>
      <rPr>
        <sz val="10"/>
        <rFont val="Univers"/>
        <family val="2"/>
      </rPr>
      <t xml:space="preserve">3. </t>
    </r>
    <r>
      <rPr>
        <b/>
        <sz val="10"/>
        <rFont val="Univers"/>
        <family val="2"/>
      </rPr>
      <t xml:space="preserve">CONTRACT SUM TO DATE </t>
    </r>
    <r>
      <rPr>
        <sz val="10"/>
        <rFont val="Univers"/>
        <family val="2"/>
      </rPr>
      <t>(Line 1+ 2)</t>
    </r>
    <r>
      <rPr>
        <b/>
        <sz val="10"/>
        <rFont val="Univers"/>
        <family val="2"/>
      </rPr>
      <t>. . . . . . . . . . . . . . . . . . . . . . . . . . . . . . . . . . . . . . . . . . . . . . . . . . . . . . . . . . . . . . . . . . . . .</t>
    </r>
  </si>
  <si>
    <r>
      <rPr>
        <sz val="10"/>
        <rFont val="Univers"/>
        <family val="2"/>
      </rPr>
      <t xml:space="preserve">4. </t>
    </r>
    <r>
      <rPr>
        <b/>
        <sz val="10"/>
        <rFont val="Univers"/>
        <family val="2"/>
      </rPr>
      <t>TOTAL COMPLETED &amp; STORED TO DATE. . . . . . . . . . . . . . . . . . . . . . . . . . . . . . . . . . . . . . . . . . . . . . . . . . . .</t>
    </r>
  </si>
  <si>
    <r>
      <rPr>
        <sz val="10"/>
        <rFont val="Univers"/>
        <family val="2"/>
      </rPr>
      <t xml:space="preserve">5. </t>
    </r>
    <r>
      <rPr>
        <b/>
        <sz val="10"/>
        <rFont val="Univers"/>
        <family val="2"/>
      </rPr>
      <t xml:space="preserve">LESS PREVIOUS </t>
    </r>
    <r>
      <rPr>
        <b/>
        <u/>
        <sz val="10"/>
        <rFont val="Univers"/>
        <family val="2"/>
      </rPr>
      <t>GROSS</t>
    </r>
    <r>
      <rPr>
        <b/>
        <sz val="10"/>
        <rFont val="Univers"/>
        <family val="2"/>
      </rPr>
      <t xml:space="preserve"> CERTIFICATES FOR PAYMENT. . . . . . . . . . . . . . . . . . . . . . . . . . . . . . . . . . . . . </t>
    </r>
  </si>
  <si>
    <r>
      <rPr>
        <sz val="10"/>
        <rFont val="Univers"/>
        <family val="2"/>
      </rPr>
      <t xml:space="preserve">6. </t>
    </r>
    <r>
      <rPr>
        <b/>
        <sz val="10"/>
        <rFont val="Univers"/>
        <family val="2"/>
      </rPr>
      <t>GROSS AMOUNT THIS CERTIFICATE. . . . . . . . . . . . . . . . . . . . . . . . . . . . . . . . . . . . . . . . . . . . . . . . . .</t>
    </r>
  </si>
  <si>
    <r>
      <rPr>
        <sz val="10"/>
        <rFont val="Univers"/>
        <family val="2"/>
      </rPr>
      <t xml:space="preserve">7. </t>
    </r>
    <r>
      <rPr>
        <b/>
        <sz val="10"/>
        <rFont val="Univers"/>
        <family val="2"/>
      </rPr>
      <t>RETAINAGE:</t>
    </r>
  </si>
  <si>
    <t>a.</t>
  </si>
  <si>
    <t>of Completed Work</t>
  </si>
  <si>
    <t>b.</t>
  </si>
  <si>
    <t>of Stored Materials</t>
  </si>
  <si>
    <t>Retainage this Certificate. . . . . . . . . . . . . . . . . . . . . . . . . . . . . . . . . . . . . . . . . . . . . . . . . . . . . . . . . . . . . . . . . . . . . . . . . . . .</t>
  </si>
  <si>
    <r>
      <rPr>
        <sz val="10"/>
        <rFont val="Univers"/>
        <family val="2"/>
      </rPr>
      <t xml:space="preserve">8. </t>
    </r>
    <r>
      <rPr>
        <b/>
        <sz val="10"/>
        <rFont val="Univers"/>
        <family val="2"/>
      </rPr>
      <t>CURRENT PAYMENT DUE. . . . . . . . . . . . . . . . . . . . . . . . . . . . . . . . . . . . . . . . . . . . . . . . . . . . . . . . . . . . . . . .</t>
    </r>
  </si>
  <si>
    <r>
      <rPr>
        <sz val="10"/>
        <rFont val="Univers"/>
        <family val="2"/>
      </rPr>
      <t xml:space="preserve">9. </t>
    </r>
    <r>
      <rPr>
        <b/>
        <sz val="10"/>
        <rFont val="Univers"/>
        <family val="2"/>
      </rPr>
      <t>BALANCE TO FINISH, PLUS RETAINAGE</t>
    </r>
  </si>
  <si>
    <t>CHANGE ORDER SUMMARY</t>
  </si>
  <si>
    <t>ADDITIONS</t>
  </si>
  <si>
    <t>Total additional change orders</t>
  </si>
  <si>
    <r>
      <t xml:space="preserve">Total </t>
    </r>
    <r>
      <rPr>
        <u/>
        <sz val="10"/>
        <rFont val="Univers"/>
        <family val="2"/>
      </rPr>
      <t>deductive</t>
    </r>
    <r>
      <rPr>
        <sz val="10"/>
        <rFont val="Univers"/>
        <family val="2"/>
      </rPr>
      <t xml:space="preserve"> change orders</t>
    </r>
  </si>
  <si>
    <t>NET CHANGES by Change Order</t>
  </si>
  <si>
    <t>The undersigned Subontractor certifies that to the best of the Subontractor's knowledge, information and belief the Work covered by the Application for Payment has been completed in accordance with the Contract Documents, that all amounts have been paid by the Subontractor for Work for which previous Certificates for Payment were issued and payments received from the Contractor, and that current payment shown herein is now due.</t>
  </si>
  <si>
    <t>SUBCONTRACTOR:</t>
  </si>
  <si>
    <t>BY:</t>
  </si>
  <si>
    <t>DATE:</t>
  </si>
  <si>
    <t>S C H E D U L E   O F   V A L U E S</t>
  </si>
  <si>
    <t>CONTRACTOR:</t>
  </si>
  <si>
    <t>APPLICATION NO:</t>
  </si>
  <si>
    <t>INVOICE NO:</t>
  </si>
  <si>
    <t>PERIOD TO:</t>
  </si>
  <si>
    <t>B</t>
  </si>
  <si>
    <t>C</t>
  </si>
  <si>
    <t>D</t>
  </si>
  <si>
    <t>E</t>
  </si>
  <si>
    <t>F</t>
  </si>
  <si>
    <t>G</t>
  </si>
  <si>
    <t>H</t>
  </si>
  <si>
    <t>I</t>
  </si>
  <si>
    <t>WORK COMPLETED</t>
  </si>
  <si>
    <t>MATERIALS</t>
  </si>
  <si>
    <t>TOTAL</t>
  </si>
  <si>
    <t xml:space="preserve">             </t>
  </si>
  <si>
    <t>STORED</t>
  </si>
  <si>
    <t>COMPLETED</t>
  </si>
  <si>
    <t xml:space="preserve">%  </t>
  </si>
  <si>
    <t xml:space="preserve">BALANCE TO          </t>
  </si>
  <si>
    <t>SCHEDULED</t>
  </si>
  <si>
    <t>(NOT IN</t>
  </si>
  <si>
    <t>TO DATE</t>
  </si>
  <si>
    <t xml:space="preserve"> FINISH </t>
  </si>
  <si>
    <t>CONTRACT DESCRIPTION OF WORK</t>
  </si>
  <si>
    <t>VALUES</t>
  </si>
  <si>
    <t>FROM PREVIOUS</t>
  </si>
  <si>
    <t>THIS PERIOD</t>
  </si>
  <si>
    <t>D OR E)</t>
  </si>
  <si>
    <t>(D+E+F)</t>
  </si>
  <si>
    <t xml:space="preserve"> (G ÷ C)      </t>
  </si>
  <si>
    <t xml:space="preserve"> (C - G)</t>
  </si>
  <si>
    <t>RETAINAGE</t>
  </si>
  <si>
    <t>CONTRACT SUBTOTAL</t>
  </si>
  <si>
    <t>CHANGE ORDERS</t>
  </si>
  <si>
    <t>CHANGE ORDER SUBTOTAL</t>
  </si>
  <si>
    <t>GRAND TOTALS</t>
  </si>
  <si>
    <t>CONDITIONAL WAIVER AND RELEASE ON PROGRESS PAYMENT</t>
  </si>
  <si>
    <t>NOTICE: THIS DOCUMENT WAIVES THE CLAIMANT'S LIEN, STOP PAYMENT NOTICE, AND PAYMENT BOND RIGHTS EFFECTIVE ON RECEIPT OF PAYMENT. A PERSON SHOULD NOT RELY ON THIS DOCUMENT UNLESS SATISFIED THAT THE CLAIMANT HAS RECEIVED PAYMENT.</t>
  </si>
  <si>
    <t>Identifying Information</t>
  </si>
  <si>
    <t xml:space="preserve">Name of Claimant: </t>
  </si>
  <si>
    <t xml:space="preserve">Name of Customer: </t>
  </si>
  <si>
    <t xml:space="preserve">Job Location: </t>
  </si>
  <si>
    <t>Job #</t>
  </si>
  <si>
    <t>Owner:</t>
  </si>
  <si>
    <t>Through Date:</t>
  </si>
  <si>
    <t>Conditional Waiver and Release</t>
  </si>
  <si>
    <t>This document waives and releases lien, stop payment notice, and payment bond rights the claimant has for labor and service provided, and equipment and material delivered, to the customer on this job through the Through Date of this document. Rights based upon labor or service provided, or equipment or material delivered, pursuant to a written change order that has been fully executed by the parties prior to the date that this document is signed by the claimant, are waived and released by this document, unless listed as an Exception below. This document is effective only on the claimant's receipt of payment from the financial institution on which the following check is drawn:</t>
  </si>
  <si>
    <t>Maker of Check:</t>
  </si>
  <si>
    <t>Amount of Check:</t>
  </si>
  <si>
    <t>Check Payable to:</t>
  </si>
  <si>
    <t>Exceptions</t>
  </si>
  <si>
    <t>This document does not affect any of the following:</t>
  </si>
  <si>
    <r>
      <t>(1)</t>
    </r>
    <r>
      <rPr>
        <sz val="7"/>
        <color rgb="FF010202"/>
        <rFont val="Times New Roman"/>
        <family val="1"/>
      </rPr>
      <t xml:space="preserve">  </t>
    </r>
    <r>
      <rPr>
        <sz val="9.5"/>
        <color rgb="FF010202"/>
        <rFont val="Arial"/>
        <family val="2"/>
      </rPr>
      <t>Retentions.</t>
    </r>
  </si>
  <si>
    <r>
      <t>(2)</t>
    </r>
    <r>
      <rPr>
        <sz val="7"/>
        <color rgb="FF010202"/>
        <rFont val="Times New Roman"/>
        <family val="1"/>
      </rPr>
      <t xml:space="preserve">  </t>
    </r>
    <r>
      <rPr>
        <sz val="9.5"/>
        <color rgb="FF010202"/>
        <rFont val="Arial"/>
        <family val="2"/>
      </rPr>
      <t>Extras for which the claimant has not received payment.</t>
    </r>
  </si>
  <si>
    <r>
      <t>(3)</t>
    </r>
    <r>
      <rPr>
        <sz val="7"/>
        <color rgb="FF010202"/>
        <rFont val="Times New Roman"/>
        <family val="1"/>
      </rPr>
      <t xml:space="preserve">  </t>
    </r>
    <r>
      <rPr>
        <sz val="9.5"/>
        <color rgb="FF010202"/>
        <rFont val="Arial"/>
        <family val="2"/>
      </rPr>
      <t>The following progress payments for which the claimant has previously given a conditional waiver and release but has not received payment:</t>
    </r>
  </si>
  <si>
    <r>
      <t>Date(s) of waiver and release:</t>
    </r>
    <r>
      <rPr>
        <u/>
        <sz val="9.5"/>
        <color rgb="FF010202"/>
        <rFont val="Arial"/>
        <family val="2"/>
      </rPr>
      <t xml:space="preserve"> </t>
    </r>
  </si>
  <si>
    <t xml:space="preserve"> Amount(s) of unpaid progress payment(s): $</t>
  </si>
  <si>
    <r>
      <t>(4)</t>
    </r>
    <r>
      <rPr>
        <sz val="7"/>
        <color rgb="FF010202"/>
        <rFont val="Times New Roman"/>
        <family val="1"/>
      </rPr>
      <t xml:space="preserve">  </t>
    </r>
    <r>
      <rPr>
        <sz val="9.5"/>
        <color rgb="FF010202"/>
        <rFont val="Arial"/>
        <family val="2"/>
      </rPr>
      <t>Contract rights, including (A) a right based on rescission, abandonment, or breach of</t>
    </r>
  </si>
  <si>
    <t>contract, and (B) the right to recover compensation for work not compensated by the payment.</t>
  </si>
  <si>
    <t>Signature</t>
  </si>
  <si>
    <t xml:space="preserve">Claimant's Signature: </t>
  </si>
  <si>
    <t>Claimant's Title:</t>
  </si>
  <si>
    <t>Date of Signature:</t>
  </si>
  <si>
    <t>CONDITIONAL WAIVER AND RELEASE ON FINAL PAYMENT</t>
  </si>
  <si>
    <t>Job#</t>
  </si>
  <si>
    <t>Disputed claims for extras in the amount of: $</t>
  </si>
  <si>
    <t>In each row, enter brief description of scope or item(s) being detailed in contract billing, (i.e: Materials, Labor, Equipment, Engineering)</t>
  </si>
  <si>
    <t>In each row, enter cost of item(s) being detailed in contract billing.</t>
  </si>
  <si>
    <t>In each row, enter costs billed in previous invoices.</t>
  </si>
  <si>
    <t>In each row, enter costs being billed in this invoice.</t>
  </si>
  <si>
    <t>In each row, enter materials stored.</t>
  </si>
  <si>
    <t>These columns contain formulas which will calculate figures in Columns C-F.</t>
  </si>
  <si>
    <t>Cells A30 thru A44 are dedicated to the costs related to change orders being billed - if you're billing for change order proposal for which
a Cody Vermette Group, Inc. change order has yet to be issued, be sure to include copy of proposal in order to review.</t>
  </si>
  <si>
    <r>
      <t xml:space="preserve">In cells G34-H34, enter total change order </t>
    </r>
    <r>
      <rPr>
        <b/>
        <sz val="12"/>
        <color theme="1"/>
        <rFont val="Calibri"/>
        <family val="2"/>
        <scheme val="minor"/>
      </rPr>
      <t>Additions</t>
    </r>
    <r>
      <rPr>
        <sz val="12"/>
        <color theme="1"/>
        <rFont val="Calibri"/>
        <family val="2"/>
        <scheme val="minor"/>
      </rPr>
      <t xml:space="preserve"> and/or </t>
    </r>
    <r>
      <rPr>
        <b/>
        <sz val="12"/>
        <color theme="1"/>
        <rFont val="Calibri"/>
        <family val="2"/>
        <scheme val="minor"/>
      </rPr>
      <t>Deductions</t>
    </r>
    <r>
      <rPr>
        <sz val="12"/>
        <color theme="1"/>
        <rFont val="Calibri"/>
        <family val="2"/>
        <scheme val="minor"/>
      </rPr>
      <t xml:space="preserve"> approved in previous months if any.</t>
    </r>
  </si>
  <si>
    <r>
      <t xml:space="preserve">In cells G36-H36, enter total change order </t>
    </r>
    <r>
      <rPr>
        <b/>
        <sz val="12"/>
        <color theme="1"/>
        <rFont val="Calibri"/>
        <family val="2"/>
        <scheme val="minor"/>
      </rPr>
      <t>Additions</t>
    </r>
    <r>
      <rPr>
        <sz val="12"/>
        <color theme="1"/>
        <rFont val="Calibri"/>
        <family val="2"/>
        <scheme val="minor"/>
      </rPr>
      <t xml:space="preserve"> and/or </t>
    </r>
    <r>
      <rPr>
        <b/>
        <sz val="12"/>
        <color theme="1"/>
        <rFont val="Calibri"/>
        <family val="2"/>
        <scheme val="minor"/>
      </rPr>
      <t>Deductions</t>
    </r>
    <r>
      <rPr>
        <sz val="12"/>
        <color theme="1"/>
        <rFont val="Calibri"/>
        <family val="2"/>
        <scheme val="minor"/>
      </rPr>
      <t xml:space="preserve"> approved this month if any.</t>
    </r>
  </si>
  <si>
    <t>Print the "SOV" and the "Application for Payment" worksheets.</t>
  </si>
  <si>
    <r>
      <t xml:space="preserve">Enter the </t>
    </r>
    <r>
      <rPr>
        <u/>
        <sz val="12"/>
        <color theme="1"/>
        <rFont val="Calibri"/>
        <family val="2"/>
        <scheme val="minor"/>
      </rPr>
      <t>Project Information</t>
    </r>
    <r>
      <rPr>
        <sz val="12"/>
        <color theme="1"/>
        <rFont val="Calibri"/>
        <family val="2"/>
        <scheme val="minor"/>
      </rPr>
      <t xml:space="preserve">, such as </t>
    </r>
    <r>
      <rPr>
        <b/>
        <sz val="12"/>
        <color theme="1"/>
        <rFont val="Calibri"/>
        <family val="2"/>
        <scheme val="minor"/>
      </rPr>
      <t>Number, Name, Address, City State &amp; Zip</t>
    </r>
    <r>
      <rPr>
        <sz val="12"/>
        <color theme="1"/>
        <rFont val="Calibri"/>
        <family val="2"/>
        <scheme val="minor"/>
      </rPr>
      <t>.</t>
    </r>
  </si>
  <si>
    <r>
      <t xml:space="preserve">Enter </t>
    </r>
    <r>
      <rPr>
        <u/>
        <sz val="12"/>
        <color theme="1"/>
        <rFont val="Calibri"/>
        <family val="2"/>
        <scheme val="minor"/>
      </rPr>
      <t>Invoice Information</t>
    </r>
    <r>
      <rPr>
        <sz val="12"/>
        <color theme="1"/>
        <rFont val="Calibri"/>
        <family val="2"/>
        <scheme val="minor"/>
      </rPr>
      <t xml:space="preserve">, such </t>
    </r>
    <r>
      <rPr>
        <b/>
        <sz val="12"/>
        <color theme="1"/>
        <rFont val="Calibri"/>
        <family val="2"/>
        <scheme val="minor"/>
      </rPr>
      <t xml:space="preserve">Application No., Invoice No., Invoice Date, Period </t>
    </r>
    <r>
      <rPr>
        <sz val="12"/>
        <color theme="1"/>
        <rFont val="Calibri"/>
        <family val="2"/>
        <scheme val="minor"/>
      </rPr>
      <t xml:space="preserve">thru </t>
    </r>
    <r>
      <rPr>
        <b/>
        <sz val="12"/>
        <color theme="1"/>
        <rFont val="Calibri"/>
        <family val="2"/>
        <scheme val="minor"/>
      </rPr>
      <t>Date</t>
    </r>
    <r>
      <rPr>
        <sz val="12"/>
        <color theme="1"/>
        <rFont val="Calibri"/>
        <family val="2"/>
        <scheme val="minor"/>
      </rPr>
      <t>.</t>
    </r>
  </si>
  <si>
    <r>
      <t xml:space="preserve">Enter your </t>
    </r>
    <r>
      <rPr>
        <u/>
        <sz val="12"/>
        <color theme="1"/>
        <rFont val="Calibri"/>
        <family val="2"/>
        <scheme val="minor"/>
      </rPr>
      <t>Company Information</t>
    </r>
    <r>
      <rPr>
        <sz val="12"/>
        <color theme="1"/>
        <rFont val="Calibri"/>
        <family val="2"/>
        <scheme val="minor"/>
      </rPr>
      <t xml:space="preserve">, such as </t>
    </r>
    <r>
      <rPr>
        <b/>
        <sz val="12"/>
        <color theme="1"/>
        <rFont val="Calibri"/>
        <family val="2"/>
        <scheme val="minor"/>
      </rPr>
      <t>Name, Address, City State &amp; Zip</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</si>
</sst>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dd/yy;@"/>
    <numFmt numFmtId="165" formatCode="General_)"/>
    <numFmt numFmtId="166" formatCode="&quot;$&quot;#,##0.00"/>
    <numFmt numFmtId="167" formatCode="m/d/yy;@"/>
    <numFmt numFmtId="168" formatCode="_(@_)"/>
    <numFmt numFmtId="169" formatCode="###,###,##0.00"/>
  </numFmts>
  <fonts count="55">
    <font>
      <sz val="11"/>
      <color theme="1"/>
      <name val="Calibri"/>
      <family val="2"/>
      <scheme val="minor"/>
    </font>
    <font>
      <sz val="11"/>
      <name val="Arial"/>
      <family val="2"/>
    </font>
    <font>
      <b/>
      <sz val="14"/>
      <name val="Univers"/>
      <family val="2"/>
    </font>
    <font>
      <sz val="14"/>
      <name val="Univers"/>
      <family val="2"/>
    </font>
    <font>
      <sz val="10"/>
      <name val="Univers"/>
      <family val="2"/>
    </font>
    <font>
      <sz val="9"/>
      <name val="Arial"/>
      <family val="2"/>
    </font>
    <font>
      <b/>
      <sz val="10"/>
      <name val="Univers"/>
      <family val="2"/>
    </font>
    <font>
      <sz val="10"/>
      <name val="Arial"/>
      <family val="2"/>
    </font>
    <font>
      <sz val="12"/>
      <name val="Univers"/>
      <family val="2"/>
    </font>
    <font>
      <sz val="11"/>
      <name val="Univers"/>
      <family val="2"/>
    </font>
    <font>
      <sz val="9"/>
      <name val="Univers"/>
      <family val="2"/>
    </font>
    <font>
      <b/>
      <u/>
      <sz val="10"/>
      <name val="Univers"/>
      <family val="2"/>
    </font>
    <font>
      <sz val="9"/>
      <color indexed="81"/>
      <name val="Tahoma"/>
      <family val="2"/>
    </font>
    <font>
      <sz val="10"/>
      <name val="Tms Rmn"/>
    </font>
    <font>
      <sz val="9"/>
      <name val="Times New Roman"/>
      <family val="1"/>
    </font>
    <font>
      <sz val="9.5"/>
      <name val="Univers"/>
      <family val="2"/>
    </font>
    <font>
      <vertAlign val="superscript"/>
      <sz val="10"/>
      <name val="Univers"/>
      <family val="2"/>
    </font>
    <font>
      <b/>
      <sz val="16"/>
      <name val="Univers"/>
      <family val="2"/>
    </font>
    <font>
      <b/>
      <sz val="12"/>
      <color indexed="8"/>
      <name val="Univers"/>
      <family val="2"/>
    </font>
    <font>
      <sz val="11"/>
      <color theme="1"/>
      <name val="Calibri"/>
      <family val="2"/>
      <scheme val="minor"/>
    </font>
    <font>
      <sz val="11"/>
      <color theme="0"/>
      <name val="Calibri"/>
      <family val="2"/>
      <scheme val="minor"/>
    </font>
    <font>
      <b/>
      <sz val="11"/>
      <color theme="1"/>
      <name val="Calibri"/>
      <family val="2"/>
      <scheme val="minor"/>
    </font>
    <font>
      <sz val="9"/>
      <color indexed="8"/>
      <name val="Calibri"/>
      <family val="2"/>
      <scheme val="minor"/>
    </font>
    <font>
      <b/>
      <sz val="9"/>
      <color indexed="8"/>
      <name val="Calibri"/>
      <family val="2"/>
      <scheme val="minor"/>
    </font>
    <font>
      <b/>
      <sz val="9"/>
      <color theme="3"/>
      <name val="Calibri"/>
      <family val="2"/>
      <scheme val="minor"/>
    </font>
    <font>
      <sz val="8"/>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9"/>
      <name val="Calibri"/>
      <family val="2"/>
      <scheme val="minor"/>
    </font>
    <font>
      <sz val="12"/>
      <color theme="1"/>
      <name val="Calibri"/>
      <family val="2"/>
      <scheme val="minor"/>
    </font>
    <font>
      <sz val="18"/>
      <color theme="1"/>
      <name val="Calibri"/>
      <family val="2"/>
      <scheme val="minor"/>
    </font>
    <font>
      <sz val="18"/>
      <color theme="1"/>
      <name val="Adobe Myungjo Std M"/>
      <family val="1"/>
      <charset val="128"/>
    </font>
    <font>
      <sz val="10"/>
      <color indexed="8"/>
      <name val="Calibri"/>
      <family val="2"/>
      <scheme val="minor"/>
    </font>
    <font>
      <b/>
      <sz val="12"/>
      <name val="Univers"/>
      <family val="2"/>
    </font>
    <font>
      <u/>
      <sz val="12"/>
      <color theme="1"/>
      <name val="Calibri"/>
      <family val="2"/>
      <scheme val="minor"/>
    </font>
    <font>
      <b/>
      <sz val="12"/>
      <color theme="1"/>
      <name val="Calibri"/>
      <family val="2"/>
      <scheme val="minor"/>
    </font>
    <font>
      <b/>
      <sz val="14"/>
      <color theme="0"/>
      <name val="Calibri"/>
      <family val="2"/>
      <scheme val="minor"/>
    </font>
    <font>
      <b/>
      <sz val="12"/>
      <color rgb="FF0000FF"/>
      <name val="Calibri"/>
      <family val="2"/>
      <scheme val="minor"/>
    </font>
    <font>
      <sz val="12"/>
      <name val="Calibri"/>
      <family val="2"/>
      <scheme val="minor"/>
    </font>
    <font>
      <b/>
      <sz val="12"/>
      <color rgb="FF010202"/>
      <name val="Arial"/>
      <family val="2"/>
    </font>
    <font>
      <b/>
      <sz val="13"/>
      <name val="Arial"/>
      <family val="2"/>
    </font>
    <font>
      <b/>
      <sz val="9.5"/>
      <color rgb="FF010202"/>
      <name val="Arial"/>
      <family val="2"/>
    </font>
    <font>
      <sz val="9.5"/>
      <color rgb="FF010202"/>
      <name val="Arial"/>
      <family val="2"/>
    </font>
    <font>
      <sz val="10.5"/>
      <name val="Arial"/>
      <family val="2"/>
    </font>
    <font>
      <sz val="8.5"/>
      <name val="Arial"/>
      <family val="2"/>
    </font>
    <font>
      <b/>
      <sz val="10"/>
      <color theme="3"/>
      <name val="Arial"/>
      <family val="2"/>
    </font>
    <font>
      <sz val="7"/>
      <color rgb="FF010202"/>
      <name val="Times New Roman"/>
      <family val="1"/>
    </font>
    <font>
      <u/>
      <sz val="9.5"/>
      <color rgb="FF010202"/>
      <name val="Arial"/>
      <family val="2"/>
    </font>
    <font>
      <sz val="13.5"/>
      <name val="Arial"/>
      <family val="2"/>
    </font>
    <font>
      <b/>
      <sz val="9"/>
      <color indexed="81"/>
      <name val="Tahoma"/>
      <family val="2"/>
    </font>
    <font>
      <b/>
      <sz val="10"/>
      <name val="Arial"/>
      <family val="2"/>
    </font>
    <font>
      <u/>
      <sz val="10"/>
      <name val="Univers"/>
      <family val="2"/>
    </font>
    <font>
      <sz val="9"/>
      <color indexed="8"/>
      <name val="Calibri"/>
      <family val="2"/>
    </font>
    <font>
      <sz val="9"/>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bottom style="thin">
        <color theme="4" tint="0.39994506668294322"/>
      </bottom>
      <diagonal/>
    </border>
    <border>
      <left/>
      <right/>
      <top/>
      <bottom style="thin">
        <color theme="4"/>
      </bottom>
      <diagonal/>
    </border>
  </borders>
  <cellStyleXfs count="6">
    <xf numFmtId="0" fontId="0" fillId="0" borderId="0"/>
    <xf numFmtId="44" fontId="19" fillId="0" borderId="0" applyFont="0" applyFill="0" applyBorder="0" applyAlignment="0" applyProtection="0"/>
    <xf numFmtId="0" fontId="7" fillId="0" borderId="0"/>
    <xf numFmtId="0" fontId="19" fillId="0" borderId="0"/>
    <xf numFmtId="165" fontId="14" fillId="0" borderId="0"/>
    <xf numFmtId="37" fontId="13" fillId="0" borderId="0"/>
  </cellStyleXfs>
  <cellXfs count="250">
    <xf numFmtId="0" fontId="0" fillId="0" borderId="0" xfId="0"/>
    <xf numFmtId="0" fontId="5" fillId="2" borderId="0" xfId="0" applyFont="1" applyFill="1" applyProtection="1">
      <protection locked="0"/>
    </xf>
    <xf numFmtId="0" fontId="5" fillId="2" borderId="1" xfId="0" applyFont="1" applyFill="1" applyBorder="1" applyProtection="1">
      <protection locked="0"/>
    </xf>
    <xf numFmtId="0" fontId="1" fillId="2" borderId="0" xfId="0" applyFont="1" applyFill="1" applyProtection="1">
      <protection locked="0"/>
    </xf>
    <xf numFmtId="14" fontId="1" fillId="2" borderId="1" xfId="0" applyNumberFormat="1" applyFont="1" applyFill="1" applyBorder="1" applyAlignment="1" applyProtection="1">
      <alignment horizontal="left"/>
      <protection locked="0"/>
    </xf>
    <xf numFmtId="14" fontId="1" fillId="2" borderId="0" xfId="0" applyNumberFormat="1" applyFont="1" applyFill="1" applyAlignment="1" applyProtection="1">
      <alignment horizontal="left"/>
      <protection locked="0"/>
    </xf>
    <xf numFmtId="37" fontId="22" fillId="0" borderId="0" xfId="5" applyFont="1" applyProtection="1">
      <protection locked="0"/>
    </xf>
    <xf numFmtId="44" fontId="22" fillId="3" borderId="2" xfId="5" applyNumberFormat="1" applyFont="1" applyFill="1" applyBorder="1" applyAlignment="1" applyProtection="1">
      <alignment horizontal="right"/>
      <protection locked="0"/>
    </xf>
    <xf numFmtId="44" fontId="22" fillId="0" borderId="0" xfId="5" applyNumberFormat="1" applyFont="1" applyAlignment="1" applyProtection="1">
      <alignment vertical="top"/>
      <protection locked="0"/>
    </xf>
    <xf numFmtId="49" fontId="22" fillId="0" borderId="2" xfId="5" applyNumberFormat="1" applyFont="1" applyBorder="1" applyAlignment="1" applyProtection="1">
      <alignment horizontal="left"/>
      <protection locked="0"/>
    </xf>
    <xf numFmtId="49" fontId="22" fillId="0" borderId="3" xfId="5" applyNumberFormat="1" applyFont="1" applyBorder="1" applyAlignment="1" applyProtection="1">
      <alignment horizontal="left"/>
      <protection locked="0"/>
    </xf>
    <xf numFmtId="44" fontId="22" fillId="0" borderId="4" xfId="5" applyNumberFormat="1" applyFont="1" applyBorder="1" applyProtection="1">
      <protection locked="0"/>
    </xf>
    <xf numFmtId="44" fontId="22" fillId="0" borderId="5" xfId="5" applyNumberFormat="1" applyFont="1" applyBorder="1" applyProtection="1">
      <protection locked="0"/>
    </xf>
    <xf numFmtId="164" fontId="23" fillId="0" borderId="0" xfId="5" applyNumberFormat="1" applyFont="1" applyProtection="1">
      <protection locked="0"/>
    </xf>
    <xf numFmtId="43" fontId="22" fillId="0" borderId="2" xfId="5" applyNumberFormat="1" applyFont="1" applyBorder="1" applyProtection="1">
      <protection locked="0"/>
    </xf>
    <xf numFmtId="43" fontId="22" fillId="0" borderId="2" xfId="5" applyNumberFormat="1" applyFont="1" applyBorder="1" applyAlignment="1" applyProtection="1">
      <alignment vertical="top"/>
      <protection locked="0"/>
    </xf>
    <xf numFmtId="43" fontId="22" fillId="0" borderId="6" xfId="5" applyNumberFormat="1" applyFont="1" applyBorder="1" applyAlignment="1" applyProtection="1">
      <alignment vertical="top"/>
      <protection locked="0"/>
    </xf>
    <xf numFmtId="0" fontId="0" fillId="2" borderId="0" xfId="0" applyFill="1" applyProtection="1">
      <protection locked="0"/>
    </xf>
    <xf numFmtId="0" fontId="3" fillId="2" borderId="1" xfId="0" applyFont="1" applyFill="1" applyBorder="1" applyAlignment="1" applyProtection="1">
      <alignment vertical="center"/>
      <protection locked="0"/>
    </xf>
    <xf numFmtId="0" fontId="15" fillId="2" borderId="7" xfId="0" applyFont="1" applyFill="1" applyBorder="1" applyProtection="1">
      <protection locked="0"/>
    </xf>
    <xf numFmtId="0" fontId="4" fillId="2" borderId="7" xfId="0" applyFont="1" applyFill="1" applyBorder="1" applyProtection="1">
      <protection locked="0"/>
    </xf>
    <xf numFmtId="0" fontId="4" fillId="2" borderId="0" xfId="0" applyFont="1" applyFill="1" applyAlignment="1" applyProtection="1">
      <alignment horizontal="left"/>
      <protection locked="0"/>
    </xf>
    <xf numFmtId="0" fontId="4" fillId="2" borderId="0" xfId="0" applyFont="1" applyFill="1" applyProtection="1">
      <protection locked="0"/>
    </xf>
    <xf numFmtId="0" fontId="15" fillId="2" borderId="0" xfId="0" applyFont="1" applyFill="1" applyProtection="1">
      <protection locked="0"/>
    </xf>
    <xf numFmtId="0" fontId="4" fillId="2" borderId="7" xfId="0" applyFont="1" applyFill="1" applyBorder="1" applyAlignment="1" applyProtection="1">
      <alignment horizontal="left"/>
      <protection locked="0"/>
    </xf>
    <xf numFmtId="0" fontId="4" fillId="2" borderId="1" xfId="0" applyFont="1" applyFill="1" applyBorder="1" applyProtection="1">
      <protection locked="0"/>
    </xf>
    <xf numFmtId="0" fontId="6" fillId="2" borderId="1" xfId="0" applyFont="1" applyFill="1" applyBorder="1" applyProtection="1">
      <protection locked="0"/>
    </xf>
    <xf numFmtId="0" fontId="2" fillId="2" borderId="0" xfId="0" applyFont="1" applyFill="1" applyProtection="1">
      <protection locked="0"/>
    </xf>
    <xf numFmtId="0" fontId="8" fillId="2" borderId="0" xfId="0" applyFont="1" applyFill="1" applyProtection="1">
      <protection locked="0"/>
    </xf>
    <xf numFmtId="0" fontId="4" fillId="2" borderId="0" xfId="0" applyFont="1" applyFill="1" applyAlignment="1" applyProtection="1">
      <alignment horizontal="center"/>
      <protection locked="0"/>
    </xf>
    <xf numFmtId="0" fontId="6" fillId="2" borderId="0" xfId="0" applyFont="1" applyFill="1" applyProtection="1">
      <protection locked="0"/>
    </xf>
    <xf numFmtId="40" fontId="9" fillId="2" borderId="0" xfId="0" applyNumberFormat="1" applyFont="1" applyFill="1" applyProtection="1">
      <protection locked="0"/>
    </xf>
    <xf numFmtId="3" fontId="4" fillId="2" borderId="0" xfId="0" applyNumberFormat="1" applyFont="1" applyFill="1" applyProtection="1">
      <protection locked="0"/>
    </xf>
    <xf numFmtId="4" fontId="4" fillId="2" borderId="0" xfId="0" applyNumberFormat="1" applyFont="1" applyFill="1" applyProtection="1">
      <protection locked="0"/>
    </xf>
    <xf numFmtId="0" fontId="10" fillId="2" borderId="0" xfId="0" applyFont="1" applyFill="1" applyProtection="1">
      <protection locked="0"/>
    </xf>
    <xf numFmtId="4" fontId="4" fillId="2" borderId="8" xfId="0" applyNumberFormat="1" applyFont="1" applyFill="1" applyBorder="1" applyAlignment="1" applyProtection="1">
      <alignment horizontal="center"/>
      <protection locked="0"/>
    </xf>
    <xf numFmtId="40" fontId="4" fillId="2" borderId="0" xfId="0" applyNumberFormat="1" applyFont="1" applyFill="1" applyAlignment="1" applyProtection="1">
      <alignment vertical="center"/>
      <protection locked="0"/>
    </xf>
    <xf numFmtId="0" fontId="8" fillId="2" borderId="1" xfId="0" applyFont="1" applyFill="1" applyBorder="1" applyProtection="1">
      <protection locked="0"/>
    </xf>
    <xf numFmtId="0" fontId="4" fillId="2" borderId="0" xfId="0" applyFont="1" applyFill="1" applyAlignment="1" applyProtection="1">
      <alignment horizontal="right"/>
      <protection locked="0"/>
    </xf>
    <xf numFmtId="40" fontId="9" fillId="2" borderId="1" xfId="0" applyNumberFormat="1" applyFont="1" applyFill="1" applyBorder="1"/>
    <xf numFmtId="9" fontId="4" fillId="2" borderId="1" xfId="0" applyNumberFormat="1" applyFont="1" applyFill="1" applyBorder="1" applyAlignment="1">
      <alignment horizontal="center"/>
    </xf>
    <xf numFmtId="0" fontId="4" fillId="2" borderId="0" xfId="0" applyFont="1" applyFill="1" applyAlignment="1" applyProtection="1">
      <alignment vertical="top" wrapText="1"/>
      <protection locked="0"/>
    </xf>
    <xf numFmtId="0" fontId="4" fillId="2" borderId="0" xfId="0" applyFont="1" applyFill="1" applyAlignment="1" applyProtection="1">
      <alignment horizontal="center" vertical="center"/>
      <protection locked="0"/>
    </xf>
    <xf numFmtId="0" fontId="6"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4" fillId="2" borderId="12" xfId="0" applyFont="1" applyFill="1" applyBorder="1" applyAlignment="1" applyProtection="1">
      <alignment horizontal="center" vertical="center"/>
      <protection locked="0"/>
    </xf>
    <xf numFmtId="40" fontId="9" fillId="2" borderId="0" xfId="0" applyNumberFormat="1" applyFont="1" applyFill="1" applyAlignment="1" applyProtection="1">
      <alignment vertical="center"/>
      <protection locked="0"/>
    </xf>
    <xf numFmtId="0" fontId="8"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6" fillId="2" borderId="0" xfId="0" applyFont="1" applyFill="1" applyProtection="1">
      <protection locked="0"/>
    </xf>
    <xf numFmtId="0" fontId="17" fillId="2" borderId="1" xfId="0" applyFont="1" applyFill="1" applyBorder="1" applyAlignment="1" applyProtection="1">
      <alignment vertical="center"/>
      <protection locked="0"/>
    </xf>
    <xf numFmtId="37" fontId="22" fillId="0" borderId="0" xfId="5" applyFont="1" applyAlignment="1" applyProtection="1">
      <alignment vertical="center"/>
      <protection locked="0"/>
    </xf>
    <xf numFmtId="37" fontId="22" fillId="0" borderId="0" xfId="5" applyFont="1" applyAlignment="1" applyProtection="1">
      <alignment horizontal="left"/>
      <protection locked="0"/>
    </xf>
    <xf numFmtId="37" fontId="22" fillId="0" borderId="0" xfId="5" applyFont="1" applyAlignment="1" applyProtection="1">
      <alignment horizontal="right"/>
      <protection locked="0"/>
    </xf>
    <xf numFmtId="37" fontId="24" fillId="0" borderId="0" xfId="5" applyFont="1" applyAlignment="1" applyProtection="1">
      <alignment horizontal="left"/>
      <protection locked="0"/>
    </xf>
    <xf numFmtId="37" fontId="22" fillId="0" borderId="12" xfId="5" applyFont="1" applyBorder="1" applyAlignment="1" applyProtection="1">
      <alignment horizontal="center"/>
      <protection locked="0"/>
    </xf>
    <xf numFmtId="37" fontId="22" fillId="0" borderId="12" xfId="5" applyFont="1" applyBorder="1" applyAlignment="1" applyProtection="1">
      <alignment horizontal="centerContinuous"/>
      <protection locked="0"/>
    </xf>
    <xf numFmtId="37" fontId="22" fillId="0" borderId="13" xfId="5" applyFont="1" applyBorder="1" applyAlignment="1" applyProtection="1">
      <alignment horizontal="centerContinuous"/>
      <protection locked="0"/>
    </xf>
    <xf numFmtId="37" fontId="22" fillId="0" borderId="8" xfId="5" applyFont="1" applyBorder="1" applyAlignment="1" applyProtection="1">
      <alignment horizontal="center"/>
      <protection locked="0"/>
    </xf>
    <xf numFmtId="37" fontId="25" fillId="0" borderId="14" xfId="5" applyFont="1" applyBorder="1" applyAlignment="1" applyProtection="1">
      <alignment vertical="center" wrapText="1"/>
      <protection locked="0"/>
    </xf>
    <xf numFmtId="37" fontId="25" fillId="0" borderId="15" xfId="5" applyFont="1" applyBorder="1" applyProtection="1">
      <protection locked="0"/>
    </xf>
    <xf numFmtId="37" fontId="25" fillId="0" borderId="6" xfId="5" applyFont="1" applyBorder="1" applyProtection="1">
      <protection locked="0"/>
    </xf>
    <xf numFmtId="37" fontId="25" fillId="0" borderId="12" xfId="5" applyFont="1" applyBorder="1" applyAlignment="1" applyProtection="1">
      <alignment horizontal="centerContinuous"/>
      <protection locked="0"/>
    </xf>
    <xf numFmtId="37" fontId="25" fillId="0" borderId="13" xfId="5" applyFont="1" applyBorder="1" applyAlignment="1" applyProtection="1">
      <alignment horizontal="centerContinuous"/>
      <protection locked="0"/>
    </xf>
    <xf numFmtId="37" fontId="25" fillId="0" borderId="14" xfId="5" applyFont="1" applyBorder="1" applyAlignment="1" applyProtection="1">
      <alignment horizontal="center"/>
      <protection locked="0"/>
    </xf>
    <xf numFmtId="37" fontId="25" fillId="0" borderId="6" xfId="5" applyFont="1" applyBorder="1" applyAlignment="1" applyProtection="1">
      <alignment wrapText="1"/>
      <protection locked="0"/>
    </xf>
    <xf numFmtId="37" fontId="25" fillId="0" borderId="6" xfId="5" applyFont="1" applyBorder="1" applyAlignment="1" applyProtection="1">
      <alignment horizontal="center" vertical="center" wrapText="1"/>
      <protection locked="0"/>
    </xf>
    <xf numFmtId="0" fontId="7" fillId="0" borderId="2" xfId="2" applyBorder="1" applyProtection="1">
      <protection locked="0"/>
    </xf>
    <xf numFmtId="0" fontId="7" fillId="0" borderId="3" xfId="2" applyBorder="1" applyProtection="1">
      <protection locked="0"/>
    </xf>
    <xf numFmtId="37" fontId="25" fillId="0" borderId="16" xfId="5" applyFont="1" applyBorder="1" applyProtection="1">
      <protection locked="0"/>
    </xf>
    <xf numFmtId="37" fontId="25" fillId="0" borderId="2" xfId="5" applyFont="1" applyBorder="1" applyAlignment="1" applyProtection="1">
      <alignment horizontal="center"/>
      <protection locked="0"/>
    </xf>
    <xf numFmtId="37" fontId="25" fillId="0" borderId="16" xfId="5" applyFont="1" applyBorder="1" applyAlignment="1" applyProtection="1">
      <alignment horizontal="center" vertical="center" wrapText="1"/>
      <protection locked="0"/>
    </xf>
    <xf numFmtId="37" fontId="25" fillId="0" borderId="5" xfId="5" applyFont="1" applyBorder="1" applyProtection="1">
      <protection locked="0"/>
    </xf>
    <xf numFmtId="0" fontId="7" fillId="0" borderId="17" xfId="2" applyBorder="1" applyProtection="1">
      <protection locked="0"/>
    </xf>
    <xf numFmtId="37" fontId="25" fillId="0" borderId="5" xfId="5" applyFont="1" applyBorder="1" applyAlignment="1" applyProtection="1">
      <alignment horizontal="center"/>
      <protection locked="0"/>
    </xf>
    <xf numFmtId="37" fontId="25" fillId="0" borderId="4" xfId="5" applyFont="1" applyBorder="1" applyAlignment="1" applyProtection="1">
      <alignment horizontal="center"/>
      <protection locked="0"/>
    </xf>
    <xf numFmtId="37" fontId="25" fillId="0" borderId="5" xfId="5" applyFont="1" applyBorder="1" applyAlignment="1" applyProtection="1">
      <alignment wrapText="1"/>
      <protection locked="0"/>
    </xf>
    <xf numFmtId="37" fontId="25" fillId="0" borderId="5" xfId="5" applyFont="1" applyBorder="1" applyAlignment="1" applyProtection="1">
      <alignment horizontal="center" vertical="center" wrapText="1"/>
      <protection locked="0"/>
    </xf>
    <xf numFmtId="44" fontId="22" fillId="3" borderId="2" xfId="5" applyNumberFormat="1" applyFont="1" applyFill="1" applyBorder="1" applyProtection="1">
      <protection locked="0"/>
    </xf>
    <xf numFmtId="10" fontId="22" fillId="3" borderId="2" xfId="5" applyNumberFormat="1" applyFont="1" applyFill="1" applyBorder="1" applyAlignment="1" applyProtection="1">
      <alignment horizontal="right"/>
      <protection locked="0"/>
    </xf>
    <xf numFmtId="44" fontId="22" fillId="3" borderId="16" xfId="5" applyNumberFormat="1" applyFont="1" applyFill="1" applyBorder="1" applyProtection="1">
      <protection locked="0"/>
    </xf>
    <xf numFmtId="10" fontId="22" fillId="0" borderId="4" xfId="5" applyNumberFormat="1" applyFont="1" applyBorder="1" applyAlignment="1" applyProtection="1">
      <alignment horizontal="right"/>
      <protection locked="0"/>
    </xf>
    <xf numFmtId="49" fontId="22" fillId="0" borderId="18" xfId="5" applyNumberFormat="1" applyFont="1" applyBorder="1" applyProtection="1">
      <protection locked="0"/>
    </xf>
    <xf numFmtId="49" fontId="22" fillId="0" borderId="19" xfId="5" applyNumberFormat="1" applyFont="1" applyBorder="1" applyProtection="1">
      <protection locked="0"/>
    </xf>
    <xf numFmtId="44" fontId="22" fillId="0" borderId="18" xfId="5" applyNumberFormat="1" applyFont="1" applyBorder="1" applyProtection="1">
      <protection locked="0"/>
    </xf>
    <xf numFmtId="39" fontId="22" fillId="0" borderId="18" xfId="5" applyNumberFormat="1" applyFont="1" applyBorder="1" applyProtection="1">
      <protection locked="0"/>
    </xf>
    <xf numFmtId="44" fontId="22" fillId="0" borderId="20" xfId="5" applyNumberFormat="1" applyFont="1" applyBorder="1" applyProtection="1">
      <protection locked="0"/>
    </xf>
    <xf numFmtId="37" fontId="23" fillId="0" borderId="0" xfId="5" applyFont="1" applyAlignment="1" applyProtection="1">
      <alignment horizontal="centerContinuous"/>
      <protection locked="0"/>
    </xf>
    <xf numFmtId="37" fontId="22" fillId="0" borderId="0" xfId="5" applyFont="1" applyAlignment="1" applyProtection="1">
      <alignment horizontal="centerContinuous"/>
      <protection locked="0"/>
    </xf>
    <xf numFmtId="10" fontId="22" fillId="0" borderId="0" xfId="5" applyNumberFormat="1" applyFont="1" applyAlignment="1" applyProtection="1">
      <alignment horizontal="centerContinuous"/>
      <protection locked="0"/>
    </xf>
    <xf numFmtId="44" fontId="23" fillId="0" borderId="8" xfId="5" applyNumberFormat="1" applyFont="1" applyBorder="1" applyAlignment="1">
      <alignment horizontal="right"/>
    </xf>
    <xf numFmtId="44" fontId="22" fillId="0" borderId="8" xfId="5" applyNumberFormat="1" applyFont="1" applyBorder="1" applyAlignment="1">
      <alignment horizontal="right"/>
    </xf>
    <xf numFmtId="43" fontId="22" fillId="0" borderId="8" xfId="5" applyNumberFormat="1" applyFont="1" applyBorder="1" applyAlignment="1">
      <alignment horizontal="right"/>
    </xf>
    <xf numFmtId="44" fontId="23" fillId="0" borderId="2" xfId="5" applyNumberFormat="1" applyFont="1" applyBorder="1"/>
    <xf numFmtId="44" fontId="23" fillId="0" borderId="6" xfId="5" applyNumberFormat="1" applyFont="1" applyBorder="1"/>
    <xf numFmtId="43" fontId="22" fillId="0" borderId="2" xfId="5" applyNumberFormat="1" applyFont="1" applyBorder="1"/>
    <xf numFmtId="44" fontId="22" fillId="0" borderId="2" xfId="5" applyNumberFormat="1" applyFont="1" applyBorder="1" applyAlignment="1">
      <alignment vertical="top"/>
    </xf>
    <xf numFmtId="43" fontId="22" fillId="0" borderId="6" xfId="5" applyNumberFormat="1" applyFont="1" applyBorder="1" applyAlignment="1">
      <alignment vertical="top"/>
    </xf>
    <xf numFmtId="44" fontId="22" fillId="0" borderId="16" xfId="5" applyNumberFormat="1" applyFont="1" applyBorder="1" applyAlignment="1">
      <alignment vertical="top"/>
    </xf>
    <xf numFmtId="43" fontId="22" fillId="0" borderId="2" xfId="5" applyNumberFormat="1" applyFont="1" applyBorder="1" applyAlignment="1">
      <alignment vertical="top"/>
    </xf>
    <xf numFmtId="40" fontId="4" fillId="2" borderId="0" xfId="0" applyNumberFormat="1" applyFont="1" applyFill="1" applyAlignment="1" applyProtection="1">
      <alignment horizontal="right" vertical="center"/>
      <protection locked="0"/>
    </xf>
    <xf numFmtId="40" fontId="4" fillId="2" borderId="0" xfId="0" applyNumberFormat="1" applyFont="1" applyFill="1" applyAlignment="1" applyProtection="1">
      <alignment horizontal="right"/>
      <protection locked="0"/>
    </xf>
    <xf numFmtId="0" fontId="20" fillId="4" borderId="0" xfId="0" applyFont="1" applyFill="1" applyAlignment="1">
      <alignment horizontal="left" vertical="center" indent="1"/>
    </xf>
    <xf numFmtId="0" fontId="0" fillId="2" borderId="0" xfId="0" applyFill="1"/>
    <xf numFmtId="0" fontId="32" fillId="2" borderId="25" xfId="0" applyFont="1" applyFill="1" applyBorder="1"/>
    <xf numFmtId="0" fontId="31" fillId="2" borderId="25" xfId="0" applyFont="1" applyFill="1" applyBorder="1"/>
    <xf numFmtId="0" fontId="31" fillId="2" borderId="0" xfId="0" applyFont="1" applyFill="1"/>
    <xf numFmtId="0" fontId="20" fillId="2" borderId="0" xfId="0" applyFont="1" applyFill="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3" xfId="0" applyFill="1" applyBorder="1" applyAlignment="1">
      <alignment horizontal="left" vertical="center" indent="1"/>
    </xf>
    <xf numFmtId="0" fontId="0" fillId="2" borderId="24" xfId="0" applyFill="1" applyBorder="1" applyAlignment="1">
      <alignment vertical="center"/>
    </xf>
    <xf numFmtId="0" fontId="0" fillId="2" borderId="24" xfId="0" applyFill="1" applyBorder="1"/>
    <xf numFmtId="0" fontId="0" fillId="2" borderId="24" xfId="0" applyFill="1" applyBorder="1" applyAlignment="1">
      <alignment horizontal="left" vertical="center" indent="1"/>
    </xf>
    <xf numFmtId="164" fontId="0" fillId="2" borderId="22" xfId="0" applyNumberFormat="1" applyFill="1" applyBorder="1" applyAlignment="1">
      <alignment vertical="center"/>
    </xf>
    <xf numFmtId="0" fontId="0" fillId="2" borderId="26" xfId="0" applyFill="1" applyBorder="1"/>
    <xf numFmtId="0" fontId="33" fillId="0" borderId="0" xfId="5" applyNumberFormat="1" applyFont="1" applyAlignment="1" applyProtection="1">
      <alignment horizontal="right"/>
      <protection locked="0"/>
    </xf>
    <xf numFmtId="164" fontId="22" fillId="0" borderId="0" xfId="5" applyNumberFormat="1" applyFont="1" applyProtection="1">
      <protection locked="0"/>
    </xf>
    <xf numFmtId="164" fontId="0" fillId="2" borderId="22" xfId="0" applyNumberFormat="1" applyFill="1" applyBorder="1" applyAlignment="1">
      <alignment horizontal="center" vertical="center"/>
    </xf>
    <xf numFmtId="40" fontId="8" fillId="2" borderId="1" xfId="0" applyNumberFormat="1" applyFont="1" applyFill="1" applyBorder="1"/>
    <xf numFmtId="40" fontId="34" fillId="2" borderId="9" xfId="0" applyNumberFormat="1" applyFont="1" applyFill="1" applyBorder="1" applyAlignment="1">
      <alignment vertical="center"/>
    </xf>
    <xf numFmtId="37" fontId="25" fillId="0" borderId="16" xfId="5" applyFont="1" applyBorder="1" applyAlignment="1" applyProtection="1">
      <alignment horizontal="center"/>
      <protection locked="0"/>
    </xf>
    <xf numFmtId="0" fontId="9" fillId="2" borderId="7" xfId="0" applyFont="1" applyFill="1" applyBorder="1" applyAlignment="1" applyProtection="1">
      <alignment horizontal="left"/>
      <protection locked="0"/>
    </xf>
    <xf numFmtId="40" fontId="8" fillId="2" borderId="1" xfId="0" applyNumberFormat="1" applyFont="1" applyFill="1" applyBorder="1" applyAlignment="1">
      <alignment vertical="center"/>
    </xf>
    <xf numFmtId="40" fontId="8" fillId="2" borderId="10" xfId="0" applyNumberFormat="1" applyFont="1" applyFill="1" applyBorder="1" applyAlignment="1">
      <alignment vertical="center"/>
    </xf>
    <xf numFmtId="40" fontId="8" fillId="2" borderId="1" xfId="0" applyNumberFormat="1" applyFont="1" applyFill="1" applyBorder="1" applyAlignment="1">
      <alignment horizontal="right" vertical="center"/>
    </xf>
    <xf numFmtId="40" fontId="9" fillId="2" borderId="0" xfId="0" applyNumberFormat="1" applyFont="1" applyFill="1" applyAlignment="1" applyProtection="1">
      <alignment horizontal="right" vertical="center"/>
      <protection locked="0"/>
    </xf>
    <xf numFmtId="40" fontId="8" fillId="2" borderId="11" xfId="0" applyNumberFormat="1" applyFont="1" applyFill="1" applyBorder="1" applyAlignment="1">
      <alignment vertical="center"/>
    </xf>
    <xf numFmtId="37" fontId="28" fillId="0" borderId="0" xfId="5" applyFont="1" applyProtection="1">
      <protection locked="0"/>
    </xf>
    <xf numFmtId="0" fontId="30" fillId="2" borderId="0" xfId="0" applyFont="1" applyFill="1" applyAlignment="1">
      <alignment vertical="center"/>
    </xf>
    <xf numFmtId="0" fontId="30" fillId="2" borderId="0" xfId="0" applyFont="1" applyFill="1" applyAlignment="1">
      <alignment horizontal="left" vertical="center" indent="2"/>
    </xf>
    <xf numFmtId="0" fontId="30" fillId="2" borderId="0" xfId="0" applyFont="1" applyFill="1" applyAlignment="1">
      <alignment vertical="center" wrapText="1"/>
    </xf>
    <xf numFmtId="0" fontId="30" fillId="2" borderId="0" xfId="0" quotePrefix="1" applyFont="1" applyFill="1" applyAlignment="1">
      <alignment horizontal="left" vertical="center"/>
    </xf>
    <xf numFmtId="0" fontId="30" fillId="2" borderId="0" xfId="0" quotePrefix="1" applyFont="1" applyFill="1" applyAlignment="1">
      <alignment vertical="center"/>
    </xf>
    <xf numFmtId="0" fontId="30" fillId="2" borderId="0" xfId="0" quotePrefix="1" applyFont="1" applyFill="1" applyAlignment="1">
      <alignment vertical="top"/>
    </xf>
    <xf numFmtId="43" fontId="22" fillId="0" borderId="2" xfId="5" applyNumberFormat="1" applyFont="1" applyBorder="1" applyAlignment="1">
      <alignment horizontal="right"/>
    </xf>
    <xf numFmtId="43" fontId="26" fillId="0" borderId="16" xfId="4" applyNumberFormat="1" applyFont="1" applyBorder="1" applyAlignment="1">
      <alignment vertical="top"/>
    </xf>
    <xf numFmtId="43" fontId="22" fillId="0" borderId="2" xfId="5" applyNumberFormat="1" applyFont="1" applyBorder="1" applyAlignment="1">
      <alignment horizontal="right" vertical="top"/>
    </xf>
    <xf numFmtId="43" fontId="22" fillId="0" borderId="16" xfId="5" applyNumberFormat="1" applyFont="1" applyBorder="1"/>
    <xf numFmtId="43" fontId="22" fillId="0" borderId="16" xfId="5" applyNumberFormat="1" applyFont="1" applyBorder="1" applyAlignment="1">
      <alignment vertical="top"/>
    </xf>
    <xf numFmtId="43" fontId="23" fillId="0" borderId="8" xfId="5" applyNumberFormat="1" applyFont="1" applyBorder="1" applyAlignment="1">
      <alignment horizontal="right"/>
    </xf>
    <xf numFmtId="43" fontId="23" fillId="0" borderId="2" xfId="5" applyNumberFormat="1" applyFont="1" applyBorder="1" applyAlignment="1">
      <alignment horizontal="right"/>
    </xf>
    <xf numFmtId="0" fontId="30" fillId="2" borderId="0" xfId="0" applyFont="1" applyFill="1"/>
    <xf numFmtId="0" fontId="38" fillId="2" borderId="0" xfId="0" applyFont="1" applyFill="1" applyAlignment="1">
      <alignment horizontal="left" vertical="center" indent="1"/>
    </xf>
    <xf numFmtId="0" fontId="39" fillId="2" borderId="0" xfId="0" applyFont="1" applyFill="1" applyAlignment="1">
      <alignment vertical="center"/>
    </xf>
    <xf numFmtId="0" fontId="21" fillId="2" borderId="7" xfId="0" applyFont="1" applyFill="1" applyBorder="1" applyProtection="1">
      <protection locked="0"/>
    </xf>
    <xf numFmtId="0" fontId="7" fillId="2" borderId="0" xfId="2" applyFill="1"/>
    <xf numFmtId="0" fontId="43" fillId="2" borderId="13" xfId="2" applyFont="1" applyFill="1" applyBorder="1" applyAlignment="1">
      <alignment vertical="center"/>
    </xf>
    <xf numFmtId="0" fontId="7" fillId="2" borderId="0" xfId="2" applyFill="1" applyAlignment="1">
      <alignment vertical="center"/>
    </xf>
    <xf numFmtId="0" fontId="7" fillId="2" borderId="13" xfId="2" applyFill="1" applyBorder="1" applyAlignment="1">
      <alignment vertical="center"/>
    </xf>
    <xf numFmtId="0" fontId="7" fillId="2" borderId="7" xfId="2" applyFill="1" applyBorder="1" applyAlignment="1">
      <alignment vertical="center"/>
    </xf>
    <xf numFmtId="0" fontId="7" fillId="2" borderId="7" xfId="2" applyFill="1" applyBorder="1" applyAlignment="1">
      <alignment horizontal="right" vertical="center"/>
    </xf>
    <xf numFmtId="0" fontId="7" fillId="2" borderId="7" xfId="2" applyFill="1" applyBorder="1" applyAlignment="1">
      <alignment horizontal="left" vertical="center"/>
    </xf>
    <xf numFmtId="0" fontId="43" fillId="2" borderId="1" xfId="2" applyFont="1" applyFill="1" applyBorder="1" applyAlignment="1">
      <alignment vertical="center"/>
    </xf>
    <xf numFmtId="164" fontId="7" fillId="2" borderId="13" xfId="2" applyNumberFormat="1" applyFill="1" applyBorder="1" applyAlignment="1">
      <alignment horizontal="left" vertical="center"/>
    </xf>
    <xf numFmtId="164" fontId="7" fillId="2" borderId="13" xfId="2" applyNumberFormat="1" applyFill="1" applyBorder="1" applyAlignment="1">
      <alignment vertical="center"/>
    </xf>
    <xf numFmtId="0" fontId="43" fillId="2" borderId="0" xfId="2" applyFont="1" applyFill="1" applyAlignment="1">
      <alignment vertical="center"/>
    </xf>
    <xf numFmtId="0" fontId="43" fillId="2" borderId="0" xfId="2" applyFont="1" applyFill="1" applyAlignment="1">
      <alignment horizontal="left" vertical="center" indent="2"/>
    </xf>
    <xf numFmtId="0" fontId="43" fillId="2" borderId="1" xfId="2" applyFont="1" applyFill="1" applyBorder="1" applyAlignment="1">
      <alignment horizontal="left" vertical="center" indent="2"/>
    </xf>
    <xf numFmtId="0" fontId="7" fillId="2" borderId="1" xfId="2" applyFill="1" applyBorder="1"/>
    <xf numFmtId="0" fontId="43" fillId="2" borderId="13" xfId="2" applyFont="1" applyFill="1" applyBorder="1" applyAlignment="1">
      <alignment horizontal="left"/>
    </xf>
    <xf numFmtId="167" fontId="7" fillId="2" borderId="1" xfId="2" applyNumberFormat="1" applyFill="1" applyBorder="1" applyAlignment="1">
      <alignment horizontal="left" vertical="center"/>
    </xf>
    <xf numFmtId="0" fontId="49" fillId="2" borderId="0" xfId="2" applyFont="1" applyFill="1" applyAlignment="1">
      <alignment vertical="center"/>
    </xf>
    <xf numFmtId="166" fontId="46" fillId="2" borderId="7" xfId="2" applyNumberFormat="1" applyFont="1" applyFill="1" applyBorder="1" applyAlignment="1">
      <alignment vertical="center"/>
    </xf>
    <xf numFmtId="164" fontId="7" fillId="2" borderId="1" xfId="2" applyNumberFormat="1" applyFill="1" applyBorder="1" applyAlignment="1">
      <alignment horizontal="left"/>
    </xf>
    <xf numFmtId="0" fontId="7" fillId="2" borderId="1" xfId="2" applyFill="1" applyBorder="1" applyAlignment="1">
      <alignment horizontal="left"/>
    </xf>
    <xf numFmtId="44" fontId="4" fillId="2" borderId="8" xfId="1" applyFont="1" applyFill="1" applyBorder="1" applyAlignment="1" applyProtection="1">
      <alignment vertical="center"/>
      <protection locked="0"/>
    </xf>
    <xf numFmtId="0" fontId="4" fillId="2" borderId="14" xfId="0" applyFont="1" applyFill="1" applyBorder="1" applyAlignment="1" applyProtection="1">
      <alignment horizontal="left" vertical="center" indent="1"/>
      <protection locked="0"/>
    </xf>
    <xf numFmtId="0" fontId="4" fillId="2" borderId="7"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2" xfId="0" applyFont="1" applyFill="1" applyBorder="1" applyAlignment="1" applyProtection="1">
      <alignment horizontal="center"/>
      <protection locked="0"/>
    </xf>
    <xf numFmtId="44" fontId="4" fillId="2" borderId="0" xfId="1" applyFont="1" applyFill="1" applyBorder="1" applyProtection="1">
      <protection locked="0"/>
    </xf>
    <xf numFmtId="44" fontId="4" fillId="2" borderId="2" xfId="1" applyFont="1" applyFill="1" applyBorder="1" applyAlignment="1" applyProtection="1">
      <alignment vertical="center"/>
      <protection locked="0"/>
    </xf>
    <xf numFmtId="44" fontId="4" fillId="2" borderId="8" xfId="1" applyFont="1" applyFill="1" applyBorder="1" applyAlignment="1" applyProtection="1">
      <alignment vertical="center"/>
    </xf>
    <xf numFmtId="43" fontId="4" fillId="2" borderId="8" xfId="1" applyNumberFormat="1" applyFont="1" applyFill="1" applyBorder="1" applyAlignment="1" applyProtection="1">
      <alignment vertical="center"/>
      <protection locked="0"/>
    </xf>
    <xf numFmtId="168" fontId="21" fillId="2" borderId="0" xfId="0" applyNumberFormat="1" applyFont="1" applyFill="1" applyAlignment="1" applyProtection="1">
      <alignment horizontal="right"/>
      <protection locked="0"/>
    </xf>
    <xf numFmtId="168" fontId="21" fillId="2" borderId="0" xfId="0" applyNumberFormat="1" applyFont="1" applyFill="1" applyProtection="1">
      <protection locked="0"/>
    </xf>
    <xf numFmtId="168" fontId="0" fillId="2" borderId="0" xfId="0" applyNumberFormat="1" applyFill="1" applyProtection="1">
      <protection locked="0"/>
    </xf>
    <xf numFmtId="169" fontId="0" fillId="2" borderId="0" xfId="0" applyNumberFormat="1" applyFill="1" applyAlignment="1" applyProtection="1">
      <alignment horizontal="right"/>
      <protection locked="0"/>
    </xf>
    <xf numFmtId="0" fontId="37" fillId="5" borderId="0" xfId="0" applyFont="1" applyFill="1" applyAlignment="1">
      <alignment horizontal="center" vertical="center"/>
    </xf>
    <xf numFmtId="0" fontId="20" fillId="4" borderId="0" xfId="0" applyFont="1" applyFill="1" applyAlignment="1">
      <alignment horizontal="left" vertical="center" indent="1"/>
    </xf>
    <xf numFmtId="0" fontId="15" fillId="2" borderId="7" xfId="0" applyFont="1" applyFill="1" applyBorder="1" applyAlignment="1" applyProtection="1">
      <alignment horizontal="left"/>
      <protection locked="0"/>
    </xf>
    <xf numFmtId="0" fontId="4" fillId="2" borderId="8" xfId="0" applyFont="1" applyFill="1" applyBorder="1" applyAlignment="1" applyProtection="1">
      <alignment horizontal="left" indent="1"/>
      <protection locked="0"/>
    </xf>
    <xf numFmtId="0" fontId="6" fillId="2" borderId="0" xfId="0" applyFont="1" applyFill="1" applyAlignment="1">
      <alignment horizontal="left"/>
    </xf>
    <xf numFmtId="0" fontId="4"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5" fillId="2" borderId="0" xfId="0" applyFont="1" applyFill="1" applyAlignment="1" applyProtection="1">
      <alignment horizontal="center"/>
      <protection locked="0"/>
    </xf>
    <xf numFmtId="0" fontId="1" fillId="2" borderId="0" xfId="0" applyFont="1" applyFill="1" applyAlignment="1" applyProtection="1">
      <alignment horizontal="left"/>
      <protection locked="0"/>
    </xf>
    <xf numFmtId="0" fontId="4" fillId="2" borderId="0" xfId="0" applyFont="1" applyFill="1" applyAlignment="1" applyProtection="1">
      <alignment horizontal="center"/>
      <protection locked="0"/>
    </xf>
    <xf numFmtId="0" fontId="5" fillId="2" borderId="1" xfId="0" applyFont="1" applyFill="1" applyBorder="1" applyAlignment="1" applyProtection="1">
      <alignment horizontal="left"/>
      <protection locked="0"/>
    </xf>
    <xf numFmtId="0" fontId="8" fillId="2" borderId="0" xfId="0" applyFont="1" applyFill="1" applyAlignment="1">
      <alignment horizontal="left"/>
    </xf>
    <xf numFmtId="164" fontId="9" fillId="2" borderId="0" xfId="0" applyNumberFormat="1" applyFont="1" applyFill="1" applyAlignment="1">
      <alignment horizontal="left"/>
    </xf>
    <xf numFmtId="37" fontId="4" fillId="2" borderId="0" xfId="0" applyNumberFormat="1" applyFont="1" applyFill="1" applyAlignment="1">
      <alignment horizontal="left"/>
    </xf>
    <xf numFmtId="0" fontId="4" fillId="2" borderId="0" xfId="0" applyFont="1" applyFill="1" applyAlignment="1">
      <alignment horizontal="left"/>
    </xf>
    <xf numFmtId="0" fontId="6" fillId="2" borderId="0" xfId="0" applyFont="1" applyFill="1" applyAlignment="1" applyProtection="1">
      <alignment horizontal="left"/>
      <protection locked="0"/>
    </xf>
    <xf numFmtId="0" fontId="7" fillId="2" borderId="0" xfId="0" applyFont="1" applyFill="1" applyAlignment="1" applyProtection="1">
      <alignment horizontal="center"/>
      <protection locked="0"/>
    </xf>
    <xf numFmtId="0" fontId="4" fillId="2" borderId="8" xfId="0" applyFont="1" applyFill="1" applyBorder="1" applyAlignment="1" applyProtection="1">
      <alignment horizontal="left" vertical="center" indent="1"/>
      <protection locked="0"/>
    </xf>
    <xf numFmtId="40" fontId="4" fillId="2" borderId="0" xfId="0" applyNumberFormat="1" applyFont="1" applyFill="1" applyAlignment="1" applyProtection="1">
      <alignment horizontal="right"/>
      <protection locked="0"/>
    </xf>
    <xf numFmtId="0" fontId="1" fillId="2" borderId="1" xfId="0" applyFont="1" applyFill="1" applyBorder="1" applyAlignment="1" applyProtection="1">
      <alignment horizontal="left"/>
      <protection locked="0"/>
    </xf>
    <xf numFmtId="0" fontId="4" fillId="2" borderId="0" xfId="0" applyFont="1" applyFill="1" applyAlignment="1" applyProtection="1">
      <alignment horizontal="left" vertical="top" wrapText="1"/>
      <protection locked="0"/>
    </xf>
    <xf numFmtId="40" fontId="4" fillId="2" borderId="0" xfId="0" applyNumberFormat="1" applyFont="1" applyFill="1" applyAlignment="1" applyProtection="1">
      <alignment horizontal="right" vertical="center"/>
      <protection locked="0"/>
    </xf>
    <xf numFmtId="49" fontId="22" fillId="3" borderId="4" xfId="5" applyNumberFormat="1" applyFont="1" applyFill="1" applyBorder="1" applyAlignment="1" applyProtection="1">
      <alignment horizontal="center"/>
      <protection locked="0"/>
    </xf>
    <xf numFmtId="49" fontId="22" fillId="3" borderId="17" xfId="5" applyNumberFormat="1" applyFont="1" applyFill="1" applyBorder="1" applyAlignment="1" applyProtection="1">
      <alignment horizontal="center"/>
      <protection locked="0"/>
    </xf>
    <xf numFmtId="49" fontId="22" fillId="0" borderId="2" xfId="5" applyNumberFormat="1" applyFont="1" applyBorder="1" applyAlignment="1" applyProtection="1">
      <alignment horizontal="left"/>
      <protection locked="0"/>
    </xf>
    <xf numFmtId="49" fontId="22" fillId="0" borderId="3" xfId="5" applyNumberFormat="1" applyFont="1" applyBorder="1" applyAlignment="1" applyProtection="1">
      <alignment horizontal="left"/>
      <protection locked="0"/>
    </xf>
    <xf numFmtId="49" fontId="22" fillId="3" borderId="4" xfId="5" applyNumberFormat="1" applyFont="1" applyFill="1" applyBorder="1" applyAlignment="1" applyProtection="1">
      <alignment horizontal="left"/>
      <protection locked="0"/>
    </xf>
    <xf numFmtId="49" fontId="22" fillId="3" borderId="17" xfId="5" applyNumberFormat="1" applyFont="1" applyFill="1" applyBorder="1" applyAlignment="1" applyProtection="1">
      <alignment horizontal="left"/>
      <protection locked="0"/>
    </xf>
    <xf numFmtId="49" fontId="27" fillId="0" borderId="14" xfId="3" applyNumberFormat="1" applyFont="1" applyBorder="1" applyAlignment="1" applyProtection="1">
      <alignment horizontal="left" vertical="top"/>
      <protection locked="0"/>
    </xf>
    <xf numFmtId="49" fontId="27" fillId="0" borderId="15" xfId="3" applyNumberFormat="1" applyFont="1" applyBorder="1" applyAlignment="1" applyProtection="1">
      <alignment horizontal="left" vertical="top"/>
      <protection locked="0"/>
    </xf>
    <xf numFmtId="49" fontId="22" fillId="0" borderId="12" xfId="5" applyNumberFormat="1" applyFont="1" applyBorder="1" applyAlignment="1" applyProtection="1">
      <alignment horizontal="center"/>
      <protection locked="0"/>
    </xf>
    <xf numFmtId="49" fontId="22" fillId="0" borderId="9" xfId="5" applyNumberFormat="1" applyFont="1" applyBorder="1" applyAlignment="1" applyProtection="1">
      <alignment horizontal="center"/>
      <protection locked="0"/>
    </xf>
    <xf numFmtId="49" fontId="28" fillId="0" borderId="14" xfId="5" applyNumberFormat="1" applyFont="1" applyBorder="1" applyAlignment="1" applyProtection="1">
      <alignment horizontal="center"/>
      <protection locked="0"/>
    </xf>
    <xf numFmtId="49" fontId="28" fillId="0" borderId="15" xfId="5" applyNumberFormat="1" applyFont="1" applyBorder="1" applyAlignment="1" applyProtection="1">
      <alignment horizontal="center"/>
      <protection locked="0"/>
    </xf>
    <xf numFmtId="0" fontId="29" fillId="0" borderId="0" xfId="5" applyNumberFormat="1" applyFont="1" applyAlignment="1" applyProtection="1">
      <alignment horizontal="left"/>
      <protection locked="0"/>
    </xf>
    <xf numFmtId="49" fontId="54" fillId="0" borderId="2" xfId="3" applyNumberFormat="1" applyFont="1" applyBorder="1" applyAlignment="1" applyProtection="1">
      <alignment horizontal="left"/>
      <protection locked="0"/>
    </xf>
    <xf numFmtId="49" fontId="54" fillId="0" borderId="3" xfId="3" applyNumberFormat="1" applyFont="1" applyBorder="1" applyAlignment="1" applyProtection="1">
      <alignment horizontal="left"/>
      <protection locked="0"/>
    </xf>
    <xf numFmtId="49" fontId="27" fillId="0" borderId="13" xfId="3" applyNumberFormat="1" applyFont="1" applyBorder="1" applyAlignment="1" applyProtection="1">
      <alignment horizontal="center"/>
      <protection locked="0"/>
    </xf>
    <xf numFmtId="49" fontId="27" fillId="0" borderId="9" xfId="3" applyNumberFormat="1" applyFont="1" applyBorder="1" applyAlignment="1" applyProtection="1">
      <alignment horizontal="center"/>
      <protection locked="0"/>
    </xf>
    <xf numFmtId="49" fontId="28" fillId="0" borderId="13" xfId="5" applyNumberFormat="1" applyFont="1" applyBorder="1" applyAlignment="1" applyProtection="1">
      <alignment horizontal="center"/>
      <protection locked="0"/>
    </xf>
    <xf numFmtId="49" fontId="28" fillId="0" borderId="9" xfId="5" applyNumberFormat="1" applyFont="1" applyBorder="1" applyAlignment="1" applyProtection="1">
      <alignment horizontal="center"/>
      <protection locked="0"/>
    </xf>
    <xf numFmtId="37" fontId="18" fillId="0" borderId="19" xfId="5" applyFont="1" applyBorder="1" applyAlignment="1" applyProtection="1">
      <alignment horizontal="center" vertical="center"/>
      <protection locked="0"/>
    </xf>
    <xf numFmtId="37" fontId="22" fillId="0" borderId="12" xfId="5" applyFont="1" applyBorder="1" applyAlignment="1" applyProtection="1">
      <alignment horizontal="center"/>
      <protection locked="0"/>
    </xf>
    <xf numFmtId="37" fontId="22" fillId="0" borderId="9" xfId="5" applyFont="1" applyBorder="1" applyAlignment="1" applyProtection="1">
      <alignment horizontal="center"/>
      <protection locked="0"/>
    </xf>
    <xf numFmtId="37" fontId="25" fillId="0" borderId="16" xfId="5" applyFont="1" applyBorder="1" applyAlignment="1" applyProtection="1">
      <alignment horizontal="center" wrapText="1"/>
      <protection locked="0"/>
    </xf>
    <xf numFmtId="37" fontId="23" fillId="0" borderId="21" xfId="5" applyFont="1" applyBorder="1" applyAlignment="1" applyProtection="1">
      <alignment horizontal="left"/>
      <protection locked="0"/>
    </xf>
    <xf numFmtId="49" fontId="53" fillId="0" borderId="2" xfId="5" applyNumberFormat="1" applyFont="1" applyBorder="1" applyAlignment="1" applyProtection="1">
      <alignment horizontal="left"/>
      <protection locked="0"/>
    </xf>
    <xf numFmtId="49" fontId="53" fillId="0" borderId="3" xfId="5" applyNumberFormat="1" applyFont="1" applyBorder="1" applyAlignment="1" applyProtection="1">
      <alignment horizontal="left"/>
      <protection locked="0"/>
    </xf>
    <xf numFmtId="0" fontId="7" fillId="2" borderId="7" xfId="2" applyFill="1" applyBorder="1" applyAlignment="1">
      <alignment horizontal="left" vertical="center"/>
    </xf>
    <xf numFmtId="0" fontId="40" fillId="2" borderId="0" xfId="2" applyFont="1" applyFill="1" applyAlignment="1">
      <alignment horizontal="center" vertical="center"/>
    </xf>
    <xf numFmtId="0" fontId="41" fillId="2" borderId="0" xfId="2" applyFont="1" applyFill="1" applyAlignment="1">
      <alignment horizontal="center" vertical="center"/>
    </xf>
    <xf numFmtId="0" fontId="40" fillId="2" borderId="1" xfId="2" applyFont="1" applyFill="1" applyBorder="1" applyAlignment="1">
      <alignment horizontal="left" vertical="top" wrapText="1"/>
    </xf>
    <xf numFmtId="0" fontId="42" fillId="2" borderId="13" xfId="2" applyFont="1" applyFill="1" applyBorder="1" applyAlignment="1">
      <alignment horizontal="center" vertical="center"/>
    </xf>
    <xf numFmtId="0" fontId="44" fillId="2" borderId="13" xfId="2" applyFont="1" applyFill="1" applyBorder="1" applyAlignment="1">
      <alignment horizontal="center" vertical="center"/>
    </xf>
    <xf numFmtId="0" fontId="43" fillId="2" borderId="1" xfId="2" applyFont="1" applyFill="1" applyBorder="1" applyAlignment="1">
      <alignment horizontal="left" vertical="center" wrapText="1"/>
    </xf>
    <xf numFmtId="0" fontId="45" fillId="2" borderId="13" xfId="2" applyFont="1" applyFill="1" applyBorder="1" applyAlignment="1">
      <alignment horizontal="center" vertical="center"/>
    </xf>
    <xf numFmtId="166" fontId="51" fillId="2" borderId="7" xfId="2" applyNumberFormat="1" applyFont="1" applyFill="1" applyBorder="1" applyAlignment="1">
      <alignment horizontal="left" vertical="center"/>
    </xf>
    <xf numFmtId="0" fontId="7" fillId="2" borderId="13" xfId="2" applyFill="1" applyBorder="1" applyAlignment="1">
      <alignment horizontal="left" vertical="center"/>
    </xf>
    <xf numFmtId="0" fontId="43" fillId="2" borderId="13" xfId="2" applyFont="1" applyFill="1" applyBorder="1" applyAlignment="1">
      <alignment horizontal="left" vertical="center"/>
    </xf>
    <xf numFmtId="0" fontId="7" fillId="2" borderId="1" xfId="2" applyFill="1" applyBorder="1" applyAlignment="1">
      <alignment horizontal="left"/>
    </xf>
    <xf numFmtId="0" fontId="7" fillId="2" borderId="1" xfId="2" applyFill="1" applyBorder="1" applyAlignment="1">
      <alignment horizontal="left" vertical="center"/>
    </xf>
    <xf numFmtId="0" fontId="43" fillId="2" borderId="0" xfId="2" applyFont="1" applyFill="1" applyAlignment="1">
      <alignment horizontal="left" vertical="center" wrapText="1" indent="2"/>
    </xf>
    <xf numFmtId="0" fontId="43" fillId="2" borderId="0" xfId="2" applyFont="1" applyFill="1" applyAlignment="1">
      <alignment horizontal="right" vertical="center"/>
    </xf>
    <xf numFmtId="0" fontId="43" fillId="2" borderId="1" xfId="2" applyFont="1" applyFill="1" applyBorder="1" applyAlignment="1">
      <alignment horizontal="center" vertical="center"/>
    </xf>
    <xf numFmtId="166" fontId="43" fillId="2" borderId="13" xfId="2" applyNumberFormat="1" applyFont="1" applyFill="1" applyBorder="1" applyAlignment="1">
      <alignment horizontal="center" vertical="center"/>
    </xf>
    <xf numFmtId="0" fontId="7" fillId="2" borderId="13" xfId="2" applyFill="1" applyBorder="1" applyAlignment="1">
      <alignment horizontal="center" vertical="center"/>
    </xf>
    <xf numFmtId="166" fontId="51" fillId="2" borderId="13" xfId="2" applyNumberFormat="1" applyFont="1" applyFill="1" applyBorder="1" applyAlignment="1">
      <alignment horizontal="left" vertical="center"/>
    </xf>
    <xf numFmtId="0" fontId="43" fillId="2" borderId="7" xfId="2" applyFont="1" applyFill="1" applyBorder="1" applyAlignment="1">
      <alignment horizontal="right" vertical="center"/>
    </xf>
    <xf numFmtId="0" fontId="7" fillId="2" borderId="13" xfId="2" applyFill="1" applyBorder="1" applyAlignment="1">
      <alignment horizontal="left"/>
    </xf>
    <xf numFmtId="0" fontId="43" fillId="2" borderId="1" xfId="2" applyFont="1" applyFill="1" applyBorder="1" applyAlignment="1">
      <alignment horizontal="right" vertical="center"/>
    </xf>
    <xf numFmtId="44" fontId="7" fillId="2" borderId="13" xfId="2" applyNumberFormat="1" applyFill="1" applyBorder="1" applyAlignment="1">
      <alignment horizontal="left"/>
    </xf>
  </cellXfs>
  <cellStyles count="6">
    <cellStyle name="Currency" xfId="1" builtinId="4"/>
    <cellStyle name="Normal" xfId="0" builtinId="0"/>
    <cellStyle name="Normal 2" xfId="2" xr:uid="{00000000-0005-0000-0000-000002000000}"/>
    <cellStyle name="Normal 3 2" xfId="3" xr:uid="{00000000-0005-0000-0000-000003000000}"/>
    <cellStyle name="Normal 5" xfId="4" xr:uid="{00000000-0005-0000-0000-000004000000}"/>
    <cellStyle name="Normal_G7031"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15</xdr:col>
      <xdr:colOff>1905</xdr:colOff>
      <xdr:row>5</xdr:row>
      <xdr:rowOff>7620</xdr:rowOff>
    </xdr:to>
    <xdr:pic>
      <xdr:nvPicPr>
        <xdr:cNvPr id="2" name="Picture 1" descr="Abstract Image" title="Banner 1">
          <a:extLst>
            <a:ext uri="{FF2B5EF4-FFF2-40B4-BE49-F238E27FC236}">
              <a16:creationId xmlns:a16="http://schemas.microsoft.com/office/drawing/2014/main" id="{C3AB1A43-20EA-4307-BAFE-C705C035D115}"/>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102000"/>
                  </a14:imgEffect>
                  <a14:imgEffect>
                    <a14:brightnessContrast contrast="-1000"/>
                  </a14:imgEffect>
                </a14:imgLayer>
              </a14:imgProps>
            </a:ext>
            <a:ext uri="{28A0092B-C50C-407E-A947-70E740481C1C}">
              <a14:useLocalDpi xmlns:a14="http://schemas.microsoft.com/office/drawing/2010/main" val="0"/>
            </a:ext>
          </a:extLst>
        </a:blip>
        <a:stretch>
          <a:fillRect/>
        </a:stretch>
      </xdr:blipFill>
      <xdr:spPr>
        <a:xfrm>
          <a:off x="121920" y="182880"/>
          <a:ext cx="9685020" cy="739140"/>
        </a:xfrm>
        <a:prstGeom prst="rect">
          <a:avLst/>
        </a:prstGeom>
      </xdr:spPr>
    </xdr:pic>
    <xdr:clientData/>
  </xdr:twoCellAnchor>
  <xdr:twoCellAnchor>
    <xdr:from>
      <xdr:col>1</xdr:col>
      <xdr:colOff>0</xdr:colOff>
      <xdr:row>1</xdr:row>
      <xdr:rowOff>121920</xdr:rowOff>
    </xdr:from>
    <xdr:to>
      <xdr:col>3</xdr:col>
      <xdr:colOff>121920</xdr:colOff>
      <xdr:row>4</xdr:row>
      <xdr:rowOff>62799</xdr:rowOff>
    </xdr:to>
    <xdr:sp macro="" textlink="">
      <xdr:nvSpPr>
        <xdr:cNvPr id="3" name="TextBox 1" descr="Activity-Based Cost Tracker" title="Title 1">
          <a:extLst>
            <a:ext uri="{FF2B5EF4-FFF2-40B4-BE49-F238E27FC236}">
              <a16:creationId xmlns:a16="http://schemas.microsoft.com/office/drawing/2014/main" id="{1269BB76-BCA6-49AB-9F91-5048BD741DAE}"/>
            </a:ext>
          </a:extLst>
        </xdr:cNvPr>
        <xdr:cNvSpPr txBox="1"/>
      </xdr:nvSpPr>
      <xdr:spPr>
        <a:xfrm>
          <a:off x="121920" y="304800"/>
          <a:ext cx="1463040" cy="48951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algn="l"/>
          <a:r>
            <a:rPr lang="en-US" sz="2000">
              <a:solidFill>
                <a:schemeClr val="bg1"/>
              </a:solidFill>
              <a:latin typeface="+mj-lt"/>
            </a:rPr>
            <a:t>Data Entry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60960</xdr:colOff>
      <xdr:row>11</xdr:row>
      <xdr:rowOff>15240</xdr:rowOff>
    </xdr:from>
    <xdr:to>
      <xdr:col>10</xdr:col>
      <xdr:colOff>502920</xdr:colOff>
      <xdr:row>25</xdr:row>
      <xdr:rowOff>121920</xdr:rowOff>
    </xdr:to>
    <xdr:sp macro="" textlink="">
      <xdr:nvSpPr>
        <xdr:cNvPr id="2" name="Right Brace 1">
          <a:extLst>
            <a:ext uri="{FF2B5EF4-FFF2-40B4-BE49-F238E27FC236}">
              <a16:creationId xmlns:a16="http://schemas.microsoft.com/office/drawing/2014/main" id="{223FB283-67E5-4063-B668-F7866B9A4F37}"/>
            </a:ext>
          </a:extLst>
        </xdr:cNvPr>
        <xdr:cNvSpPr/>
      </xdr:nvSpPr>
      <xdr:spPr>
        <a:xfrm>
          <a:off x="7528560" y="1874520"/>
          <a:ext cx="441960" cy="25603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10</xdr:col>
      <xdr:colOff>462216</xdr:colOff>
      <xdr:row>16</xdr:row>
      <xdr:rowOff>167455</xdr:rowOff>
    </xdr:from>
    <xdr:ext cx="3007490" cy="530658"/>
    <xdr:sp macro="" textlink="">
      <xdr:nvSpPr>
        <xdr:cNvPr id="3" name="Rectangle 2">
          <a:extLst>
            <a:ext uri="{FF2B5EF4-FFF2-40B4-BE49-F238E27FC236}">
              <a16:creationId xmlns:a16="http://schemas.microsoft.com/office/drawing/2014/main" id="{6EEA8937-EC6F-43FB-A34C-CD6DFE6520FD}"/>
            </a:ext>
          </a:extLst>
        </xdr:cNvPr>
        <xdr:cNvSpPr/>
      </xdr:nvSpPr>
      <xdr:spPr>
        <a:xfrm>
          <a:off x="7929816" y="2903035"/>
          <a:ext cx="3007490" cy="530658"/>
        </a:xfrm>
        <a:prstGeom prst="rect">
          <a:avLst/>
        </a:prstGeom>
        <a:noFill/>
      </xdr:spPr>
      <xdr:txBody>
        <a:bodyPr wrap="none" lIns="91440" tIns="45720" rIns="91440" bIns="45720">
          <a:spAutoFit/>
        </a:bodyPr>
        <a:lstStyle/>
        <a:p>
          <a:pPr algn="ctr"/>
          <a:r>
            <a:rPr lang="en-US" sz="2800" b="0" cap="none" spc="0">
              <a:ln w="0"/>
              <a:solidFill>
                <a:schemeClr val="accent1">
                  <a:lumMod val="75000"/>
                </a:schemeClr>
              </a:solidFill>
              <a:effectLst>
                <a:outerShdw blurRad="38100" dist="19050" dir="2700000" algn="tl" rotWithShape="0">
                  <a:schemeClr val="dk1">
                    <a:alpha val="40000"/>
                  </a:schemeClr>
                </a:outerShdw>
              </a:effectLst>
            </a:rPr>
            <a:t>CONTRACT</a:t>
          </a:r>
          <a:r>
            <a:rPr lang="en-US" sz="2800" b="0" cap="none" spc="0" baseline="0">
              <a:ln w="0"/>
              <a:solidFill>
                <a:schemeClr val="accent1">
                  <a:lumMod val="75000"/>
                </a:schemeClr>
              </a:solidFill>
              <a:effectLst>
                <a:outerShdw blurRad="38100" dist="19050" dir="2700000" algn="tl" rotWithShape="0">
                  <a:schemeClr val="dk1">
                    <a:alpha val="40000"/>
                  </a:schemeClr>
                </a:outerShdw>
              </a:effectLst>
            </a:rPr>
            <a:t> BILLING</a:t>
          </a:r>
          <a:endParaRPr lang="en-US" sz="2800" b="0" cap="none" spc="0">
            <a:ln w="0"/>
            <a:solidFill>
              <a:schemeClr val="accent1">
                <a:lumMod val="75000"/>
              </a:schemeClr>
            </a:solidFill>
            <a:effectLst>
              <a:outerShdw blurRad="38100" dist="19050" dir="2700000" algn="tl" rotWithShape="0">
                <a:schemeClr val="dk1">
                  <a:alpha val="40000"/>
                </a:schemeClr>
              </a:outerShdw>
            </a:effectLst>
          </a:endParaRPr>
        </a:p>
      </xdr:txBody>
    </xdr:sp>
    <xdr:clientData/>
  </xdr:oneCellAnchor>
  <xdr:oneCellAnchor>
    <xdr:from>
      <xdr:col>10</xdr:col>
      <xdr:colOff>391376</xdr:colOff>
      <xdr:row>34</xdr:row>
      <xdr:rowOff>68580</xdr:rowOff>
    </xdr:from>
    <xdr:ext cx="3845344" cy="530658"/>
    <xdr:sp macro="" textlink="">
      <xdr:nvSpPr>
        <xdr:cNvPr id="4" name="Rectangle 3">
          <a:extLst>
            <a:ext uri="{FF2B5EF4-FFF2-40B4-BE49-F238E27FC236}">
              <a16:creationId xmlns:a16="http://schemas.microsoft.com/office/drawing/2014/main" id="{070E2E49-046F-4AFD-A0F0-0338FA8C1948}"/>
            </a:ext>
          </a:extLst>
        </xdr:cNvPr>
        <xdr:cNvSpPr/>
      </xdr:nvSpPr>
      <xdr:spPr>
        <a:xfrm>
          <a:off x="7858976" y="5859780"/>
          <a:ext cx="3845344" cy="530658"/>
        </a:xfrm>
        <a:prstGeom prst="rect">
          <a:avLst/>
        </a:prstGeom>
        <a:noFill/>
      </xdr:spPr>
      <xdr:txBody>
        <a:bodyPr wrap="square" lIns="91440" tIns="45720" rIns="91440" bIns="45720">
          <a:spAutoFit/>
        </a:bodyPr>
        <a:lstStyle/>
        <a:p>
          <a:pPr algn="ctr"/>
          <a:r>
            <a:rPr lang="en-US" sz="2800" b="0" cap="none" spc="0">
              <a:ln w="0"/>
              <a:solidFill>
                <a:schemeClr val="accent1">
                  <a:lumMod val="75000"/>
                </a:schemeClr>
              </a:solidFill>
              <a:effectLst>
                <a:outerShdw blurRad="38100" dist="19050" dir="2700000" algn="tl" rotWithShape="0">
                  <a:schemeClr val="dk1">
                    <a:alpha val="40000"/>
                  </a:schemeClr>
                </a:outerShdw>
              </a:effectLst>
            </a:rPr>
            <a:t>CHANGE ORDER</a:t>
          </a:r>
          <a:r>
            <a:rPr lang="en-US" sz="2800" b="0" cap="none" spc="0" baseline="0">
              <a:ln w="0"/>
              <a:solidFill>
                <a:schemeClr val="accent1">
                  <a:lumMod val="75000"/>
                </a:schemeClr>
              </a:solidFill>
              <a:effectLst>
                <a:outerShdw blurRad="38100" dist="19050" dir="2700000" algn="tl" rotWithShape="0">
                  <a:schemeClr val="dk1">
                    <a:alpha val="40000"/>
                  </a:schemeClr>
                </a:outerShdw>
              </a:effectLst>
            </a:rPr>
            <a:t> BILLING</a:t>
          </a:r>
          <a:endParaRPr lang="en-US" sz="2800" b="0" cap="none" spc="0">
            <a:ln w="0"/>
            <a:solidFill>
              <a:schemeClr val="accent1">
                <a:lumMod val="75000"/>
              </a:schemeClr>
            </a:solidFill>
            <a:effectLst>
              <a:outerShdw blurRad="38100" dist="19050" dir="2700000" algn="tl" rotWithShape="0">
                <a:schemeClr val="dk1">
                  <a:alpha val="40000"/>
                </a:schemeClr>
              </a:outerShdw>
            </a:effectLst>
          </a:endParaRPr>
        </a:p>
      </xdr:txBody>
    </xdr:sp>
    <xdr:clientData/>
  </xdr:oneCellAnchor>
  <xdr:twoCellAnchor>
    <xdr:from>
      <xdr:col>10</xdr:col>
      <xdr:colOff>0</xdr:colOff>
      <xdr:row>28</xdr:row>
      <xdr:rowOff>0</xdr:rowOff>
    </xdr:from>
    <xdr:to>
      <xdr:col>10</xdr:col>
      <xdr:colOff>441960</xdr:colOff>
      <xdr:row>43</xdr:row>
      <xdr:rowOff>144780</xdr:rowOff>
    </xdr:to>
    <xdr:sp macro="" textlink="">
      <xdr:nvSpPr>
        <xdr:cNvPr id="5" name="Right Brace 4">
          <a:extLst>
            <a:ext uri="{FF2B5EF4-FFF2-40B4-BE49-F238E27FC236}">
              <a16:creationId xmlns:a16="http://schemas.microsoft.com/office/drawing/2014/main" id="{59FB6AB5-F472-421D-889F-EA79D4486EBD}"/>
            </a:ext>
          </a:extLst>
        </xdr:cNvPr>
        <xdr:cNvSpPr/>
      </xdr:nvSpPr>
      <xdr:spPr>
        <a:xfrm>
          <a:off x="7467600" y="4739640"/>
          <a:ext cx="441960" cy="27736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long\AppData\Local\Microsoft\Windows\Temporary%20Internet%20Files\Content.Outlook\7Q81RNVO\2016.08.31%20Suite%20300%20Pay%20app%20template%20-%20JRL%20Rev%20(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a 702 (2)"/>
      <sheetName val="LFREP G703"/>
      <sheetName val="Change Orders"/>
      <sheetName val="Labor Sheet"/>
      <sheetName val="General Conditions"/>
      <sheetName val="SOV"/>
    </sheetNames>
    <sheetDataSet>
      <sheetData sheetId="0"/>
      <sheetData sheetId="1"/>
      <sheetData sheetId="2"/>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showGridLines="0" showRowColHeaders="0" showRuler="0" topLeftCell="D1" zoomScaleNormal="100" workbookViewId="0">
      <selection activeCell="D17" sqref="D17"/>
    </sheetView>
  </sheetViews>
  <sheetFormatPr defaultColWidth="8.85546875" defaultRowHeight="19.899999999999999" customHeight="1"/>
  <cols>
    <col min="1" max="1" width="1.7109375" style="103" customWidth="1"/>
    <col min="2" max="2" width="24.140625" style="129" customWidth="1"/>
    <col min="3" max="3" width="2.7109375" style="129" customWidth="1"/>
    <col min="4" max="4" width="128.85546875" style="129" customWidth="1"/>
    <col min="5" max="16384" width="8.85546875" style="129"/>
  </cols>
  <sheetData>
    <row r="1" spans="1:4" ht="28.9" customHeight="1">
      <c r="A1" s="179" t="s">
        <v>0</v>
      </c>
      <c r="B1" s="179"/>
      <c r="C1" s="179"/>
      <c r="D1" s="179"/>
    </row>
    <row r="2" spans="1:4" ht="15" customHeight="1">
      <c r="A2" s="129"/>
      <c r="B2" s="129" t="s">
        <v>1</v>
      </c>
      <c r="C2" s="133" t="s">
        <v>2</v>
      </c>
      <c r="D2" s="129" t="s">
        <v>146</v>
      </c>
    </row>
    <row r="3" spans="1:4" ht="15" customHeight="1">
      <c r="A3" s="142"/>
      <c r="C3" s="132" t="s">
        <v>3</v>
      </c>
      <c r="D3" s="129" t="s">
        <v>144</v>
      </c>
    </row>
    <row r="4" spans="1:4" ht="15" customHeight="1">
      <c r="A4" s="142"/>
      <c r="C4" s="133" t="s">
        <v>4</v>
      </c>
      <c r="D4" s="129" t="s">
        <v>145</v>
      </c>
    </row>
    <row r="5" spans="1:4" ht="4.9000000000000004" customHeight="1">
      <c r="A5" s="142"/>
    </row>
    <row r="6" spans="1:4" ht="15" customHeight="1">
      <c r="A6" s="142"/>
      <c r="B6" s="144" t="s">
        <v>5</v>
      </c>
      <c r="C6" s="132" t="s">
        <v>2</v>
      </c>
      <c r="D6" s="129" t="s">
        <v>6</v>
      </c>
    </row>
    <row r="7" spans="1:4" ht="15" customHeight="1">
      <c r="A7" s="142"/>
      <c r="D7" s="129" t="s">
        <v>7</v>
      </c>
    </row>
    <row r="8" spans="1:4" ht="15" customHeight="1">
      <c r="A8" s="142"/>
      <c r="D8" s="130" t="s">
        <v>134</v>
      </c>
    </row>
    <row r="9" spans="1:4" ht="15" customHeight="1">
      <c r="A9" s="142"/>
      <c r="D9" s="129" t="s">
        <v>8</v>
      </c>
    </row>
    <row r="10" spans="1:4" ht="15" customHeight="1">
      <c r="A10" s="142"/>
      <c r="D10" s="130" t="s">
        <v>135</v>
      </c>
    </row>
    <row r="11" spans="1:4" ht="15" customHeight="1">
      <c r="A11" s="142"/>
      <c r="D11" s="129" t="s">
        <v>9</v>
      </c>
    </row>
    <row r="12" spans="1:4" ht="15" customHeight="1">
      <c r="A12" s="142"/>
      <c r="D12" s="130" t="s">
        <v>136</v>
      </c>
    </row>
    <row r="13" spans="1:4" ht="15" customHeight="1">
      <c r="A13" s="142"/>
      <c r="D13" s="129" t="s">
        <v>10</v>
      </c>
    </row>
    <row r="14" spans="1:4" ht="15" customHeight="1">
      <c r="A14" s="142"/>
      <c r="D14" s="130" t="s">
        <v>137</v>
      </c>
    </row>
    <row r="15" spans="1:4" ht="15" customHeight="1">
      <c r="A15" s="142"/>
      <c r="D15" s="129" t="s">
        <v>11</v>
      </c>
    </row>
    <row r="16" spans="1:4" ht="15" customHeight="1">
      <c r="A16" s="142"/>
      <c r="D16" s="130" t="s">
        <v>138</v>
      </c>
    </row>
    <row r="17" spans="1:4" ht="15" customHeight="1">
      <c r="A17" s="142"/>
      <c r="D17" s="129" t="s">
        <v>12</v>
      </c>
    </row>
    <row r="18" spans="1:4" ht="15" customHeight="1">
      <c r="A18" s="142"/>
      <c r="D18" s="130" t="s">
        <v>139</v>
      </c>
    </row>
    <row r="19" spans="1:4" ht="4.9000000000000004" customHeight="1">
      <c r="A19" s="142"/>
    </row>
    <row r="20" spans="1:4" ht="47.25">
      <c r="A20" s="142"/>
      <c r="C20" s="134" t="s">
        <v>3</v>
      </c>
      <c r="D20" s="131" t="s">
        <v>140</v>
      </c>
    </row>
    <row r="21" spans="1:4" ht="15" customHeight="1">
      <c r="A21" s="142"/>
      <c r="D21" s="130" t="s">
        <v>13</v>
      </c>
    </row>
    <row r="22" spans="1:4" ht="4.9000000000000004" customHeight="1">
      <c r="A22" s="142"/>
    </row>
    <row r="23" spans="1:4" ht="15" customHeight="1">
      <c r="A23" s="142"/>
      <c r="B23" s="144" t="s">
        <v>14</v>
      </c>
      <c r="C23" s="133" t="s">
        <v>2</v>
      </c>
      <c r="D23" s="129" t="s">
        <v>141</v>
      </c>
    </row>
    <row r="24" spans="1:4" ht="15" customHeight="1">
      <c r="A24" s="142"/>
      <c r="C24" s="133" t="s">
        <v>3</v>
      </c>
      <c r="D24" s="129" t="s">
        <v>142</v>
      </c>
    </row>
    <row r="25" spans="1:4" ht="4.9000000000000004" customHeight="1">
      <c r="A25" s="142"/>
    </row>
    <row r="26" spans="1:4" ht="15" customHeight="1">
      <c r="A26" s="142"/>
      <c r="B26" s="143" t="s">
        <v>143</v>
      </c>
    </row>
    <row r="27" spans="1:4" ht="15" customHeight="1">
      <c r="A27" s="142"/>
      <c r="B27" s="143" t="s">
        <v>15</v>
      </c>
    </row>
  </sheetData>
  <mergeCells count="1">
    <mergeCell ref="A1:D1"/>
  </mergeCells>
  <pageMargins left="0.25" right="0.25" top="0.75" bottom="0.75" header="0.3" footer="0.3"/>
  <pageSetup scale="85" orientation="landscape" r:id="rId1"/>
  <ignoredErrors>
    <ignoredError sqref="C6 C20 C23:C24 C2:C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18"/>
  <sheetViews>
    <sheetView showRowColHeaders="0" tabSelected="1" showRuler="0" zoomScaleNormal="100" workbookViewId="0">
      <selection activeCell="R14" sqref="R14"/>
    </sheetView>
  </sheetViews>
  <sheetFormatPr defaultColWidth="8.85546875" defaultRowHeight="15"/>
  <cols>
    <col min="1" max="1" width="1.7109375" style="103" customWidth="1"/>
    <col min="2" max="2" width="17.7109375" style="103" customWidth="1"/>
    <col min="3" max="3" width="1.7109375" style="103" customWidth="1"/>
    <col min="4" max="4" width="30.7109375" style="103" customWidth="1"/>
    <col min="5" max="5" width="4.7109375" style="103" customWidth="1"/>
    <col min="6" max="6" width="11" style="103" customWidth="1"/>
    <col min="7" max="7" width="6.28515625" style="103" customWidth="1"/>
    <col min="8" max="8" width="1.7109375" style="103" customWidth="1"/>
    <col min="9" max="9" width="9.5703125" style="103" customWidth="1"/>
    <col min="10" max="10" width="20" style="103" customWidth="1"/>
    <col min="11" max="11" width="4.7109375" style="103" customWidth="1"/>
    <col min="12" max="12" width="15.42578125" style="103" customWidth="1"/>
    <col min="13" max="13" width="1.7109375" style="103" customWidth="1"/>
    <col min="14" max="14" width="8.85546875" style="103"/>
    <col min="15" max="15" width="6.7109375" style="103" customWidth="1"/>
    <col min="16" max="16384" width="8.85546875" style="103"/>
  </cols>
  <sheetData>
    <row r="1" spans="2:15" ht="9" customHeight="1"/>
    <row r="7" spans="2:15" s="106" customFormat="1" ht="23.25">
      <c r="B7" s="104" t="s">
        <v>16</v>
      </c>
      <c r="C7" s="105"/>
      <c r="D7" s="105"/>
      <c r="E7" s="105"/>
      <c r="F7" s="104" t="s">
        <v>17</v>
      </c>
      <c r="G7" s="104"/>
      <c r="H7" s="105"/>
      <c r="I7" s="105"/>
      <c r="J7" s="105"/>
      <c r="K7" s="104"/>
      <c r="L7" s="104" t="s">
        <v>18</v>
      </c>
      <c r="M7" s="104"/>
      <c r="N7" s="104"/>
      <c r="O7" s="104"/>
    </row>
    <row r="9" spans="2:15" s="108" customFormat="1" ht="25.15" customHeight="1">
      <c r="B9" s="102" t="s">
        <v>19</v>
      </c>
      <c r="D9" s="109"/>
      <c r="F9" s="102" t="s">
        <v>20</v>
      </c>
      <c r="G9" s="107"/>
      <c r="I9" s="109"/>
      <c r="L9" s="102" t="s">
        <v>21</v>
      </c>
      <c r="N9" s="109">
        <v>1</v>
      </c>
    </row>
    <row r="11" spans="2:15" ht="25.15" customHeight="1">
      <c r="B11" s="102" t="s">
        <v>22</v>
      </c>
      <c r="D11" s="109"/>
      <c r="F11" s="102" t="s">
        <v>19</v>
      </c>
      <c r="G11" s="107"/>
      <c r="I11" s="110"/>
      <c r="J11" s="111"/>
      <c r="L11" s="102" t="s">
        <v>23</v>
      </c>
      <c r="N11" s="110"/>
      <c r="O11" s="112"/>
    </row>
    <row r="13" spans="2:15" ht="25.15" customHeight="1">
      <c r="B13" s="102" t="s">
        <v>24</v>
      </c>
      <c r="D13" s="109"/>
      <c r="F13" s="102" t="s">
        <v>22</v>
      </c>
      <c r="G13" s="107"/>
      <c r="I13" s="110"/>
      <c r="J13" s="113"/>
      <c r="L13" s="102" t="s">
        <v>25</v>
      </c>
      <c r="N13" s="114"/>
    </row>
    <row r="15" spans="2:15" ht="24.6" customHeight="1">
      <c r="F15" s="180" t="s">
        <v>24</v>
      </c>
      <c r="G15" s="180"/>
      <c r="I15" s="110"/>
      <c r="J15" s="113"/>
      <c r="L15" s="102" t="s">
        <v>26</v>
      </c>
      <c r="N15" s="118"/>
    </row>
    <row r="17" spans="2:15" ht="24.6" customHeight="1">
      <c r="F17" s="180" t="s">
        <v>27</v>
      </c>
      <c r="G17" s="180"/>
      <c r="I17" s="110"/>
      <c r="J17" s="113"/>
    </row>
    <row r="18" spans="2:15">
      <c r="B18" s="115"/>
      <c r="C18" s="115"/>
      <c r="D18" s="115"/>
      <c r="E18" s="115"/>
      <c r="F18" s="115"/>
      <c r="G18" s="115"/>
      <c r="H18" s="115"/>
      <c r="I18" s="115"/>
      <c r="J18" s="115"/>
      <c r="K18" s="115"/>
      <c r="L18" s="115"/>
      <c r="M18" s="115"/>
      <c r="N18" s="115"/>
      <c r="O18" s="115"/>
    </row>
  </sheetData>
  <mergeCells count="2">
    <mergeCell ref="F15:G15"/>
    <mergeCell ref="F17:G17"/>
  </mergeCells>
  <pageMargins left="0.25" right="0" top="0.75" bottom="0.75" header="0.3" footer="0.3"/>
  <pageSetup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44"/>
  <sheetViews>
    <sheetView showRowColHeaders="0" topLeftCell="A3" zoomScaleNormal="100" workbookViewId="0">
      <selection activeCell="E4" sqref="E4:F4"/>
    </sheetView>
  </sheetViews>
  <sheetFormatPr defaultColWidth="8.85546875" defaultRowHeight="15"/>
  <cols>
    <col min="1" max="2" width="2.85546875" style="3" customWidth="1"/>
    <col min="3" max="3" width="7.28515625" style="3" customWidth="1"/>
    <col min="4" max="4" width="11.42578125" style="3" customWidth="1"/>
    <col min="5" max="5" width="25.5703125" style="3" customWidth="1"/>
    <col min="6" max="6" width="2.85546875" style="3" customWidth="1"/>
    <col min="7" max="7" width="14.7109375" style="3" customWidth="1"/>
    <col min="8" max="8" width="15.7109375" style="3" customWidth="1"/>
    <col min="9" max="9" width="2.85546875" style="3" customWidth="1"/>
    <col min="10" max="10" width="16" style="3" customWidth="1"/>
    <col min="11" max="11" width="11.42578125" style="3" customWidth="1"/>
    <col min="12" max="12" width="2.7109375" style="3" customWidth="1"/>
    <col min="13" max="16384" width="8.85546875" style="17"/>
  </cols>
  <sheetData>
    <row r="2" spans="1:12" ht="20.25">
      <c r="A2" s="50" t="s">
        <v>28</v>
      </c>
      <c r="B2" s="18"/>
      <c r="C2" s="18"/>
      <c r="D2" s="18"/>
      <c r="E2" s="18"/>
      <c r="F2" s="18"/>
      <c r="G2" s="18"/>
      <c r="H2" s="18"/>
      <c r="I2" s="18"/>
      <c r="J2" s="18"/>
      <c r="K2" s="18"/>
      <c r="L2" s="18"/>
    </row>
    <row r="3" spans="1:12" ht="25.15" customHeight="1">
      <c r="A3" s="19" t="s">
        <v>29</v>
      </c>
      <c r="B3" s="20"/>
      <c r="C3" s="20"/>
      <c r="D3" s="21"/>
      <c r="E3" s="145" t="s">
        <v>30</v>
      </c>
      <c r="F3" s="145"/>
      <c r="G3" s="181" t="s">
        <v>31</v>
      </c>
      <c r="H3" s="181"/>
      <c r="I3" s="22"/>
      <c r="J3" s="23" t="s">
        <v>32</v>
      </c>
      <c r="K3" s="122">
        <f>'Data Entry'!I9</f>
        <v>0</v>
      </c>
      <c r="L3" s="24"/>
    </row>
    <row r="4" spans="1:12">
      <c r="A4" s="22"/>
      <c r="B4" s="22"/>
      <c r="C4" s="1"/>
      <c r="D4" s="1"/>
      <c r="E4" s="185" t="s">
        <v>33</v>
      </c>
      <c r="F4" s="185"/>
      <c r="G4" s="194">
        <f>'Data Entry'!I11</f>
        <v>0</v>
      </c>
      <c r="H4" s="194"/>
      <c r="I4" s="22"/>
      <c r="K4" s="187"/>
      <c r="L4" s="187"/>
    </row>
    <row r="5" spans="1:12">
      <c r="A5" s="22"/>
      <c r="B5" s="22"/>
      <c r="C5" s="1"/>
      <c r="D5" s="1"/>
      <c r="E5" s="185" t="s">
        <v>34</v>
      </c>
      <c r="F5" s="185"/>
      <c r="G5" s="184">
        <f>'Data Entry'!I13</f>
        <v>0</v>
      </c>
      <c r="H5" s="184"/>
      <c r="I5" s="22"/>
      <c r="J5" s="23" t="s">
        <v>35</v>
      </c>
      <c r="K5" s="192">
        <f>SOV!J2</f>
        <v>1</v>
      </c>
      <c r="L5" s="193"/>
    </row>
    <row r="6" spans="1:12">
      <c r="A6" s="22"/>
      <c r="B6" s="22"/>
      <c r="C6" s="1"/>
      <c r="D6" s="1"/>
      <c r="E6" s="186"/>
      <c r="F6" s="186"/>
      <c r="G6" s="184">
        <f>'Data Entry'!I15</f>
        <v>0</v>
      </c>
      <c r="H6" s="184"/>
      <c r="I6" s="22"/>
      <c r="K6" s="187"/>
      <c r="L6" s="187"/>
    </row>
    <row r="7" spans="1:12" ht="15.75">
      <c r="A7" s="23" t="s">
        <v>36</v>
      </c>
      <c r="B7" s="22"/>
      <c r="C7" s="22"/>
      <c r="D7" s="21"/>
      <c r="E7" s="183">
        <f>'Data Entry'!D9</f>
        <v>0</v>
      </c>
      <c r="F7" s="183"/>
      <c r="G7" s="195"/>
      <c r="H7" s="195"/>
      <c r="I7" s="22"/>
      <c r="J7" s="23" t="s">
        <v>37</v>
      </c>
      <c r="K7" s="190">
        <f>SOV!J3</f>
        <v>0</v>
      </c>
      <c r="L7" s="190"/>
    </row>
    <row r="8" spans="1:12">
      <c r="A8" s="1"/>
      <c r="B8" s="1"/>
      <c r="C8" s="1"/>
      <c r="D8" s="1"/>
      <c r="E8" s="184">
        <f>'Data Entry'!D11</f>
        <v>0</v>
      </c>
      <c r="F8" s="184"/>
      <c r="G8" s="188"/>
      <c r="H8" s="188"/>
      <c r="I8" s="22"/>
      <c r="K8" s="187"/>
      <c r="L8" s="187"/>
    </row>
    <row r="9" spans="1:12">
      <c r="A9" s="22"/>
      <c r="B9" s="22"/>
      <c r="C9" s="22"/>
      <c r="D9" s="22"/>
      <c r="E9" s="184">
        <f>'Data Entry'!D13</f>
        <v>0</v>
      </c>
      <c r="F9" s="184"/>
      <c r="G9" s="188"/>
      <c r="H9" s="188"/>
      <c r="I9" s="22"/>
      <c r="J9" s="23" t="s">
        <v>38</v>
      </c>
      <c r="K9" s="191">
        <f>SOV!J4</f>
        <v>0</v>
      </c>
      <c r="L9" s="191"/>
    </row>
    <row r="10" spans="1:12">
      <c r="A10" s="2"/>
      <c r="B10" s="2"/>
      <c r="C10" s="2"/>
      <c r="D10" s="2"/>
      <c r="E10" s="189"/>
      <c r="F10" s="189"/>
      <c r="G10" s="25"/>
      <c r="H10" s="25"/>
      <c r="I10" s="25"/>
      <c r="J10" s="25"/>
      <c r="K10" s="25"/>
      <c r="L10" s="26"/>
    </row>
    <row r="11" spans="1:12" ht="30" customHeight="1">
      <c r="A11" s="27" t="s">
        <v>39</v>
      </c>
      <c r="B11" s="28"/>
      <c r="C11" s="28"/>
      <c r="D11" s="28"/>
      <c r="E11" s="28"/>
      <c r="F11" s="28"/>
      <c r="G11" s="28"/>
      <c r="H11" s="28"/>
      <c r="I11" s="28"/>
      <c r="J11" s="28"/>
      <c r="K11" s="28"/>
      <c r="L11" s="28"/>
    </row>
    <row r="12" spans="1:12" ht="15.75">
      <c r="A12" s="22" t="s">
        <v>40</v>
      </c>
      <c r="B12" s="28"/>
      <c r="C12" s="28"/>
      <c r="D12" s="28"/>
      <c r="E12" s="28"/>
      <c r="F12" s="28"/>
      <c r="G12" s="28"/>
      <c r="H12" s="28"/>
      <c r="I12" s="28"/>
      <c r="J12" s="28"/>
      <c r="K12" s="28"/>
      <c r="L12" s="28"/>
    </row>
    <row r="13" spans="1:12" ht="15.75">
      <c r="A13" s="22" t="s">
        <v>41</v>
      </c>
      <c r="B13" s="28"/>
      <c r="C13" s="28"/>
      <c r="D13" s="28"/>
      <c r="E13" s="28"/>
      <c r="F13" s="28"/>
      <c r="G13" s="28"/>
      <c r="H13" s="28"/>
      <c r="I13" s="28"/>
      <c r="J13" s="28"/>
      <c r="K13" s="28"/>
      <c r="L13" s="28"/>
    </row>
    <row r="14" spans="1:12" ht="15.75">
      <c r="A14" s="28"/>
      <c r="B14" s="28"/>
      <c r="C14" s="28"/>
      <c r="D14" s="28"/>
      <c r="E14" s="28"/>
      <c r="F14" s="28"/>
      <c r="G14" s="28"/>
      <c r="H14" s="28"/>
      <c r="I14" s="28"/>
      <c r="J14" s="28"/>
      <c r="K14" s="28"/>
      <c r="L14" s="28"/>
    </row>
    <row r="15" spans="1:12" s="48" customFormat="1">
      <c r="A15" s="42"/>
      <c r="B15" s="43" t="s">
        <v>42</v>
      </c>
      <c r="C15" s="44"/>
      <c r="D15" s="44"/>
      <c r="E15" s="44"/>
      <c r="F15" s="44"/>
      <c r="G15" s="44"/>
      <c r="H15" s="44"/>
      <c r="I15" s="42" t="s">
        <v>43</v>
      </c>
      <c r="J15" s="123">
        <f>SOV!C28</f>
        <v>0</v>
      </c>
      <c r="K15" s="46"/>
      <c r="L15" s="47"/>
    </row>
    <row r="16" spans="1:12" s="48" customFormat="1" ht="16.899999999999999" customHeight="1">
      <c r="A16" s="42"/>
      <c r="B16" s="43" t="s">
        <v>44</v>
      </c>
      <c r="C16" s="44"/>
      <c r="D16" s="44"/>
      <c r="E16" s="44"/>
      <c r="F16" s="44"/>
      <c r="G16" s="44"/>
      <c r="H16" s="44"/>
      <c r="I16" s="42" t="s">
        <v>43</v>
      </c>
      <c r="J16" s="123">
        <f>G36</f>
        <v>0</v>
      </c>
      <c r="K16" s="46"/>
      <c r="L16" s="47"/>
    </row>
    <row r="17" spans="1:17" s="48" customFormat="1" ht="16.899999999999999" customHeight="1" thickBot="1">
      <c r="A17" s="42"/>
      <c r="B17" s="43" t="s">
        <v>45</v>
      </c>
      <c r="C17" s="44"/>
      <c r="D17" s="44"/>
      <c r="E17" s="44"/>
      <c r="F17" s="44"/>
      <c r="G17" s="44"/>
      <c r="H17" s="44"/>
      <c r="I17" s="42" t="s">
        <v>43</v>
      </c>
      <c r="J17" s="124">
        <f>J15+J16</f>
        <v>0</v>
      </c>
      <c r="K17" s="46"/>
      <c r="L17" s="47"/>
    </row>
    <row r="18" spans="1:17" ht="16.5" thickTop="1">
      <c r="A18" s="29"/>
      <c r="B18" s="30"/>
      <c r="C18" s="22"/>
      <c r="D18" s="22"/>
      <c r="E18" s="22"/>
      <c r="F18" s="22"/>
      <c r="G18" s="22"/>
      <c r="H18" s="22"/>
      <c r="I18" s="29"/>
      <c r="J18" s="31"/>
      <c r="K18" s="31"/>
      <c r="L18" s="28"/>
    </row>
    <row r="19" spans="1:17" s="48" customFormat="1">
      <c r="A19" s="42"/>
      <c r="B19" s="43" t="s">
        <v>46</v>
      </c>
      <c r="C19" s="44"/>
      <c r="D19" s="44"/>
      <c r="E19" s="44"/>
      <c r="F19" s="44"/>
      <c r="G19" s="44"/>
      <c r="H19" s="44"/>
      <c r="I19" s="42" t="s">
        <v>43</v>
      </c>
      <c r="J19" s="125">
        <f>SOV!G48</f>
        <v>0</v>
      </c>
      <c r="K19" s="126"/>
      <c r="L19" s="47"/>
    </row>
    <row r="20" spans="1:17" s="48" customFormat="1" ht="16.899999999999999" customHeight="1">
      <c r="A20" s="42"/>
      <c r="B20" s="43" t="s">
        <v>47</v>
      </c>
      <c r="C20" s="44"/>
      <c r="D20" s="44"/>
      <c r="E20" s="44"/>
      <c r="F20" s="44"/>
      <c r="G20" s="44"/>
      <c r="H20" s="44"/>
      <c r="I20" s="42" t="s">
        <v>43</v>
      </c>
      <c r="J20" s="123">
        <f>SOV!D48</f>
        <v>0</v>
      </c>
      <c r="K20" s="46"/>
      <c r="L20" s="47"/>
    </row>
    <row r="21" spans="1:17" s="48" customFormat="1" ht="16.899999999999999" customHeight="1" thickBot="1">
      <c r="A21" s="44"/>
      <c r="B21" s="43" t="s">
        <v>48</v>
      </c>
      <c r="C21" s="44"/>
      <c r="D21" s="44"/>
      <c r="E21" s="44"/>
      <c r="F21" s="44"/>
      <c r="G21" s="44"/>
      <c r="H21" s="44"/>
      <c r="I21" s="42" t="s">
        <v>43</v>
      </c>
      <c r="J21" s="127">
        <f>J19-J20</f>
        <v>0</v>
      </c>
      <c r="K21" s="46"/>
      <c r="L21" s="47"/>
      <c r="N21" s="176"/>
      <c r="O21" s="176"/>
      <c r="P21" s="176"/>
      <c r="Q21" s="175"/>
    </row>
    <row r="22" spans="1:17" ht="16.5" thickTop="1">
      <c r="A22" s="29"/>
      <c r="B22" s="30" t="s">
        <v>49</v>
      </c>
      <c r="C22" s="22"/>
      <c r="D22" s="22"/>
      <c r="E22" s="22"/>
      <c r="F22" s="22"/>
      <c r="G22" s="22"/>
      <c r="H22" s="22"/>
      <c r="I22" s="22"/>
      <c r="J22" s="32"/>
      <c r="K22" s="32"/>
      <c r="L22" s="28"/>
      <c r="N22" s="103"/>
      <c r="O22" s="103"/>
      <c r="P22" s="103"/>
      <c r="Q22" s="103"/>
    </row>
    <row r="23" spans="1:17" ht="15.75">
      <c r="A23" s="22"/>
      <c r="B23" s="29" t="s">
        <v>50</v>
      </c>
      <c r="C23" s="40">
        <v>0.1</v>
      </c>
      <c r="D23" s="22" t="s">
        <v>51</v>
      </c>
      <c r="E23" s="22"/>
      <c r="F23" s="29" t="s">
        <v>43</v>
      </c>
      <c r="G23" s="39">
        <f>SOV!G48*0.1</f>
        <v>0</v>
      </c>
      <c r="I23" s="22"/>
      <c r="J23" s="32"/>
      <c r="K23" s="32"/>
      <c r="L23" s="28"/>
      <c r="N23" s="177"/>
      <c r="O23" s="177"/>
      <c r="P23" s="177"/>
      <c r="Q23" s="178"/>
    </row>
    <row r="24" spans="1:17" ht="15.75">
      <c r="A24" s="22"/>
      <c r="B24" s="29" t="s">
        <v>52</v>
      </c>
      <c r="C24" s="40">
        <v>0.1</v>
      </c>
      <c r="D24" s="22" t="s">
        <v>53</v>
      </c>
      <c r="E24" s="22"/>
      <c r="F24" s="29" t="s">
        <v>43</v>
      </c>
      <c r="G24" s="39">
        <f>SOV!F48*0.1</f>
        <v>0</v>
      </c>
      <c r="I24" s="22"/>
      <c r="J24" s="32"/>
      <c r="K24" s="32"/>
      <c r="L24" s="28"/>
      <c r="N24" s="177"/>
      <c r="O24" s="177"/>
      <c r="P24" s="177"/>
      <c r="Q24" s="178"/>
    </row>
    <row r="25" spans="1:17" ht="15.75">
      <c r="A25" s="22"/>
      <c r="B25" s="22"/>
      <c r="C25" s="22" t="s">
        <v>54</v>
      </c>
      <c r="D25" s="22"/>
      <c r="E25" s="22"/>
      <c r="F25" s="22"/>
      <c r="G25" s="22"/>
      <c r="H25" s="22"/>
      <c r="I25" s="29" t="s">
        <v>43</v>
      </c>
      <c r="J25" s="119">
        <f>J21*0.1</f>
        <v>0</v>
      </c>
      <c r="K25" s="31"/>
      <c r="L25" s="28"/>
      <c r="N25" s="103"/>
      <c r="O25" s="103"/>
      <c r="P25" s="103"/>
      <c r="Q25" s="178"/>
    </row>
    <row r="26" spans="1:17" ht="15.75">
      <c r="A26" s="22"/>
      <c r="B26" s="22"/>
      <c r="C26" s="22"/>
      <c r="D26" s="22"/>
      <c r="E26" s="22"/>
      <c r="F26" s="22"/>
      <c r="G26" s="22"/>
      <c r="H26" s="22"/>
      <c r="I26" s="22"/>
      <c r="J26" s="33"/>
      <c r="K26" s="33"/>
      <c r="L26" s="28"/>
    </row>
    <row r="27" spans="1:17" ht="15.75">
      <c r="A27" s="22"/>
      <c r="B27" s="22"/>
      <c r="C27" s="22"/>
      <c r="D27" s="22"/>
      <c r="E27" s="22"/>
      <c r="F27" s="22"/>
      <c r="G27" s="22"/>
      <c r="H27" s="22"/>
      <c r="I27" s="22"/>
      <c r="J27" s="33"/>
      <c r="K27" s="33"/>
      <c r="L27" s="28"/>
    </row>
    <row r="28" spans="1:17" s="48" customFormat="1" ht="15.75">
      <c r="A28" s="42"/>
      <c r="B28" s="43" t="s">
        <v>55</v>
      </c>
      <c r="C28" s="44"/>
      <c r="D28" s="44"/>
      <c r="E28" s="44"/>
      <c r="F28" s="44"/>
      <c r="G28" s="44"/>
      <c r="H28" s="44"/>
      <c r="I28" s="45" t="s">
        <v>43</v>
      </c>
      <c r="J28" s="120">
        <f>J21-J25</f>
        <v>0</v>
      </c>
      <c r="K28" s="46"/>
      <c r="L28" s="47"/>
    </row>
    <row r="29" spans="1:17" ht="15.75">
      <c r="A29" s="22"/>
      <c r="B29" s="22"/>
      <c r="C29" s="22"/>
      <c r="D29" s="22"/>
      <c r="E29" s="22"/>
      <c r="F29" s="22"/>
      <c r="G29" s="22"/>
      <c r="H29" s="22"/>
      <c r="I29" s="22"/>
      <c r="J29" s="32"/>
      <c r="K29" s="32"/>
      <c r="L29" s="28"/>
    </row>
    <row r="30" spans="1:17" ht="15.75">
      <c r="A30" s="29"/>
      <c r="B30" s="30" t="s">
        <v>56</v>
      </c>
      <c r="C30" s="22"/>
      <c r="D30" s="22"/>
      <c r="E30" s="22"/>
      <c r="F30" s="29" t="s">
        <v>43</v>
      </c>
      <c r="G30" s="39">
        <f>SUM(SOV!I48:J48)</f>
        <v>0</v>
      </c>
      <c r="H30" s="22"/>
      <c r="I30" s="22"/>
      <c r="J30" s="33"/>
      <c r="K30" s="33"/>
      <c r="L30" s="28"/>
    </row>
    <row r="31" spans="1:17" ht="15.75">
      <c r="A31" s="22"/>
      <c r="B31" s="34"/>
      <c r="C31" s="49"/>
      <c r="D31" s="22"/>
      <c r="E31" s="22"/>
      <c r="F31" s="17"/>
      <c r="G31" s="17"/>
      <c r="I31" s="22"/>
      <c r="J31" s="33"/>
      <c r="K31" s="33"/>
      <c r="L31" s="28"/>
    </row>
    <row r="32" spans="1:17" ht="15.75">
      <c r="A32" s="22"/>
      <c r="B32" s="22"/>
      <c r="C32" s="22"/>
      <c r="D32" s="22"/>
      <c r="E32" s="22"/>
      <c r="F32" s="22"/>
      <c r="G32" s="22"/>
      <c r="H32" s="33"/>
      <c r="I32" s="22"/>
      <c r="J32" s="33"/>
      <c r="K32" s="33"/>
      <c r="L32" s="28"/>
    </row>
    <row r="33" spans="1:12" ht="15.75">
      <c r="A33" s="22"/>
      <c r="B33" s="22"/>
      <c r="C33" s="182" t="s">
        <v>57</v>
      </c>
      <c r="D33" s="182"/>
      <c r="E33" s="182"/>
      <c r="F33" s="182"/>
      <c r="G33" s="35" t="s">
        <v>58</v>
      </c>
      <c r="H33" s="170"/>
      <c r="J33" s="22"/>
      <c r="K33" s="22"/>
      <c r="L33" s="28"/>
    </row>
    <row r="34" spans="1:12" ht="25.15" customHeight="1">
      <c r="A34" s="22"/>
      <c r="B34" s="22"/>
      <c r="C34" s="167" t="s">
        <v>59</v>
      </c>
      <c r="D34" s="168"/>
      <c r="E34" s="168"/>
      <c r="F34" s="169"/>
      <c r="G34" s="166">
        <f>SUMIF(SOV!C30:C44,"&gt;0",SOV!C30:C44)</f>
        <v>0</v>
      </c>
      <c r="H34" s="172"/>
      <c r="I34" s="36"/>
      <c r="J34" s="36"/>
      <c r="K34" s="36"/>
      <c r="L34" s="28"/>
    </row>
    <row r="35" spans="1:12" ht="25.15" customHeight="1">
      <c r="A35" s="22"/>
      <c r="B35" s="22"/>
      <c r="C35" s="167" t="s">
        <v>60</v>
      </c>
      <c r="D35" s="168"/>
      <c r="E35" s="168"/>
      <c r="F35" s="169"/>
      <c r="G35" s="174">
        <f>SUMIF(SOV!C30:C44,"&lt;0",SOV!C30:C44)</f>
        <v>0</v>
      </c>
      <c r="H35" s="172"/>
      <c r="I35" s="200"/>
      <c r="J35" s="200"/>
      <c r="K35" s="100"/>
      <c r="L35" s="28"/>
    </row>
    <row r="36" spans="1:12" ht="19.899999999999999" customHeight="1">
      <c r="A36" s="22"/>
      <c r="B36" s="22"/>
      <c r="C36" s="196" t="s">
        <v>61</v>
      </c>
      <c r="D36" s="196"/>
      <c r="E36" s="196"/>
      <c r="F36" s="196"/>
      <c r="G36" s="173">
        <f>SUM(G34:G35)-SUM(H34:H35)</f>
        <v>0</v>
      </c>
      <c r="H36" s="171"/>
      <c r="I36" s="197"/>
      <c r="J36" s="197"/>
      <c r="K36" s="101"/>
      <c r="L36" s="28"/>
    </row>
    <row r="37" spans="1:12" ht="30" customHeight="1">
      <c r="A37" s="25"/>
      <c r="B37" s="25"/>
      <c r="C37" s="25"/>
      <c r="D37" s="25"/>
      <c r="E37" s="25"/>
      <c r="F37" s="25"/>
      <c r="G37" s="25"/>
      <c r="H37" s="25"/>
      <c r="I37" s="25"/>
      <c r="J37" s="25"/>
      <c r="K37" s="25"/>
      <c r="L37" s="37"/>
    </row>
    <row r="38" spans="1:12" ht="13.15" customHeight="1">
      <c r="A38" s="22"/>
      <c r="B38" s="22"/>
      <c r="C38" s="22"/>
      <c r="D38" s="22"/>
      <c r="E38" s="22"/>
      <c r="F38" s="22"/>
      <c r="G38" s="22"/>
      <c r="H38" s="22"/>
      <c r="I38" s="22"/>
      <c r="J38" s="22"/>
      <c r="K38" s="22"/>
      <c r="L38" s="28"/>
    </row>
    <row r="39" spans="1:12" ht="15.6" customHeight="1">
      <c r="A39" s="22"/>
      <c r="B39" s="199" t="s">
        <v>62</v>
      </c>
      <c r="C39" s="199"/>
      <c r="D39" s="199"/>
      <c r="E39" s="199"/>
      <c r="F39" s="199"/>
      <c r="G39" s="199"/>
      <c r="H39" s="199"/>
      <c r="I39" s="199"/>
      <c r="J39" s="199"/>
      <c r="K39" s="199"/>
      <c r="L39" s="41"/>
    </row>
    <row r="40" spans="1:12">
      <c r="B40" s="199"/>
      <c r="C40" s="199"/>
      <c r="D40" s="199"/>
      <c r="E40" s="199"/>
      <c r="F40" s="199"/>
      <c r="G40" s="199"/>
      <c r="H40" s="199"/>
      <c r="I40" s="199"/>
      <c r="J40" s="199"/>
      <c r="K40" s="199"/>
      <c r="L40" s="41"/>
    </row>
    <row r="41" spans="1:12">
      <c r="B41" s="199"/>
      <c r="C41" s="199"/>
      <c r="D41" s="199"/>
      <c r="E41" s="199"/>
      <c r="F41" s="199"/>
      <c r="G41" s="199"/>
      <c r="H41" s="199"/>
      <c r="I41" s="199"/>
      <c r="J41" s="199"/>
      <c r="K41" s="199"/>
      <c r="L41" s="41"/>
    </row>
    <row r="42" spans="1:12">
      <c r="B42" s="199"/>
      <c r="C42" s="199"/>
      <c r="D42" s="199"/>
      <c r="E42" s="199"/>
      <c r="F42" s="199"/>
      <c r="G42" s="199"/>
      <c r="H42" s="199"/>
      <c r="I42" s="199"/>
      <c r="J42" s="199"/>
      <c r="K42" s="199"/>
      <c r="L42" s="41"/>
    </row>
    <row r="43" spans="1:12">
      <c r="A43" s="30" t="s">
        <v>63</v>
      </c>
      <c r="C43" s="34"/>
      <c r="D43" s="34"/>
      <c r="E43" s="34"/>
      <c r="F43" s="34"/>
      <c r="G43" s="34"/>
      <c r="H43" s="34"/>
      <c r="I43" s="34"/>
      <c r="J43" s="34"/>
      <c r="K43" s="34"/>
      <c r="L43" s="34"/>
    </row>
    <row r="44" spans="1:12" ht="25.15" customHeight="1">
      <c r="A44" s="22" t="s">
        <v>64</v>
      </c>
      <c r="C44" s="198"/>
      <c r="D44" s="198"/>
      <c r="E44" s="198"/>
      <c r="F44" s="198"/>
      <c r="G44" s="198"/>
      <c r="I44" s="38" t="s">
        <v>65</v>
      </c>
      <c r="J44" s="4">
        <f>SOV!J4</f>
        <v>0</v>
      </c>
      <c r="K44" s="5"/>
      <c r="L44" s="5"/>
    </row>
  </sheetData>
  <mergeCells count="26">
    <mergeCell ref="C36:F36"/>
    <mergeCell ref="I36:J36"/>
    <mergeCell ref="C44:G44"/>
    <mergeCell ref="B39:K42"/>
    <mergeCell ref="I35:J35"/>
    <mergeCell ref="K4:L4"/>
    <mergeCell ref="E9:F9"/>
    <mergeCell ref="G9:H9"/>
    <mergeCell ref="E10:F10"/>
    <mergeCell ref="K7:L7"/>
    <mergeCell ref="K9:L9"/>
    <mergeCell ref="K5:L5"/>
    <mergeCell ref="K6:L6"/>
    <mergeCell ref="K8:L8"/>
    <mergeCell ref="G4:H4"/>
    <mergeCell ref="G5:H5"/>
    <mergeCell ref="G6:H6"/>
    <mergeCell ref="G7:H7"/>
    <mergeCell ref="G8:H8"/>
    <mergeCell ref="G3:H3"/>
    <mergeCell ref="C33:F33"/>
    <mergeCell ref="E7:F7"/>
    <mergeCell ref="E8:F8"/>
    <mergeCell ref="E4:F4"/>
    <mergeCell ref="E5:F5"/>
    <mergeCell ref="E6:F6"/>
  </mergeCells>
  <pageMargins left="0.5" right="0.25" top="0.61" bottom="0" header="0.05" footer="0.3"/>
  <pageSetup scale="80" orientation="portrait" r:id="rId1"/>
  <headerFooter scaleWithDoc="0">
    <oddFooter>&amp;C&amp;G</oddFooter>
  </headerFooter>
  <ignoredErrors>
    <ignoredError sqref="G30 K5 K7 K9 K3 E8:E9 G4:G6"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25" transitionEvaluation="1"/>
  <dimension ref="A1:L50"/>
  <sheetViews>
    <sheetView showGridLines="0" zoomScaleNormal="100" zoomScaleSheetLayoutView="75" workbookViewId="0">
      <pane ySplit="11" topLeftCell="A25" activePane="bottomLeft" state="frozen"/>
      <selection pane="bottomLeft" activeCell="B2" sqref="B2:C2"/>
    </sheetView>
  </sheetViews>
  <sheetFormatPr defaultColWidth="7.7109375" defaultRowHeight="12"/>
  <cols>
    <col min="1" max="1" width="13.28515625" style="6" customWidth="1"/>
    <col min="2" max="2" width="11.28515625" style="6" customWidth="1"/>
    <col min="3" max="3" width="11.140625" style="6" customWidth="1"/>
    <col min="4" max="4" width="11.7109375" style="6" customWidth="1"/>
    <col min="5" max="6" width="10.7109375" style="6" customWidth="1"/>
    <col min="7" max="7" width="11.140625" style="6" customWidth="1"/>
    <col min="8" max="8" width="6.85546875" style="6" customWidth="1"/>
    <col min="9" max="9" width="10.7109375" style="6" customWidth="1"/>
    <col min="10" max="10" width="11.5703125" style="6" customWidth="1"/>
    <col min="11" max="184" width="7.7109375" style="6"/>
    <col min="185" max="185" width="7.28515625" style="6" customWidth="1"/>
    <col min="186" max="186" width="10.140625" style="6" customWidth="1"/>
    <col min="187" max="187" width="26" style="6" customWidth="1"/>
    <col min="188" max="188" width="11.140625" style="6" customWidth="1"/>
    <col min="189" max="189" width="12.7109375" style="6" customWidth="1"/>
    <col min="190" max="190" width="10.7109375" style="6" customWidth="1"/>
    <col min="191" max="191" width="12.7109375" style="6" customWidth="1"/>
    <col min="192" max="192" width="11.140625" style="6" customWidth="1"/>
    <col min="193" max="193" width="8.5703125" style="6" customWidth="1"/>
    <col min="194" max="194" width="10.7109375" style="6" customWidth="1"/>
    <col min="195" max="195" width="9.85546875" style="6" customWidth="1"/>
    <col min="196" max="16384" width="7.7109375" style="6"/>
  </cols>
  <sheetData>
    <row r="1" spans="1:10" s="51" customFormat="1" ht="19.899999999999999" customHeight="1" thickBot="1">
      <c r="A1" s="220" t="s">
        <v>66</v>
      </c>
      <c r="B1" s="220"/>
      <c r="C1" s="220"/>
      <c r="D1" s="220"/>
      <c r="E1" s="220"/>
      <c r="F1" s="220"/>
      <c r="G1" s="220"/>
      <c r="H1" s="220"/>
      <c r="I1" s="220"/>
      <c r="J1" s="220"/>
    </row>
    <row r="2" spans="1:10" ht="15" customHeight="1">
      <c r="A2" s="52" t="s">
        <v>67</v>
      </c>
      <c r="B2" s="224" t="s">
        <v>30</v>
      </c>
      <c r="C2" s="224"/>
      <c r="I2" s="53" t="s">
        <v>68</v>
      </c>
      <c r="J2" s="6">
        <f>'Data Entry'!N9</f>
        <v>1</v>
      </c>
    </row>
    <row r="3" spans="1:10" ht="15" customHeight="1">
      <c r="B3" s="52"/>
      <c r="I3" s="53" t="s">
        <v>69</v>
      </c>
      <c r="J3" s="116">
        <f>'Data Entry'!N11</f>
        <v>0</v>
      </c>
    </row>
    <row r="4" spans="1:10" ht="15" customHeight="1">
      <c r="A4" s="52"/>
      <c r="B4" s="52"/>
      <c r="I4" s="53" t="s">
        <v>38</v>
      </c>
      <c r="J4" s="117">
        <f>'Data Entry'!N13</f>
        <v>0</v>
      </c>
    </row>
    <row r="5" spans="1:10" ht="15" customHeight="1">
      <c r="A5" s="52" t="s">
        <v>63</v>
      </c>
      <c r="B5" s="213">
        <f>'Data Entry'!D9</f>
        <v>0</v>
      </c>
      <c r="C5" s="213"/>
      <c r="I5" s="53" t="s">
        <v>70</v>
      </c>
      <c r="J5" s="117">
        <f>'Data Entry'!N15</f>
        <v>0</v>
      </c>
    </row>
    <row r="6" spans="1:10" ht="14.1" customHeight="1">
      <c r="A6" s="52"/>
      <c r="B6" s="54"/>
      <c r="I6" s="53"/>
      <c r="J6" s="13"/>
    </row>
    <row r="7" spans="1:10" ht="13.15" customHeight="1">
      <c r="A7" s="221" t="s">
        <v>71</v>
      </c>
      <c r="B7" s="222"/>
      <c r="C7" s="55" t="s">
        <v>72</v>
      </c>
      <c r="D7" s="55" t="s">
        <v>73</v>
      </c>
      <c r="E7" s="55" t="s">
        <v>74</v>
      </c>
      <c r="F7" s="55" t="s">
        <v>75</v>
      </c>
      <c r="G7" s="56" t="s">
        <v>76</v>
      </c>
      <c r="H7" s="57"/>
      <c r="I7" s="56" t="s">
        <v>77</v>
      </c>
      <c r="J7" s="58" t="s">
        <v>78</v>
      </c>
    </row>
    <row r="8" spans="1:10" ht="9.75" customHeight="1">
      <c r="A8" s="59"/>
      <c r="B8" s="60"/>
      <c r="C8" s="61"/>
      <c r="D8" s="62" t="s">
        <v>79</v>
      </c>
      <c r="E8" s="63"/>
      <c r="F8" s="64" t="s">
        <v>80</v>
      </c>
      <c r="G8" s="64" t="s">
        <v>81</v>
      </c>
      <c r="H8" s="65" t="s">
        <v>82</v>
      </c>
      <c r="I8" s="66"/>
      <c r="J8" s="61"/>
    </row>
    <row r="9" spans="1:10" ht="9.75" customHeight="1">
      <c r="A9" s="67"/>
      <c r="B9" s="68"/>
      <c r="C9" s="69"/>
      <c r="D9" s="61"/>
      <c r="E9" s="61"/>
      <c r="F9" s="70" t="s">
        <v>83</v>
      </c>
      <c r="G9" s="70" t="s">
        <v>84</v>
      </c>
      <c r="H9" s="223" t="s">
        <v>85</v>
      </c>
      <c r="I9" s="71" t="s">
        <v>86</v>
      </c>
      <c r="J9" s="69"/>
    </row>
    <row r="10" spans="1:10" ht="9.75" customHeight="1">
      <c r="A10" s="67"/>
      <c r="B10" s="68"/>
      <c r="C10" s="121" t="s">
        <v>87</v>
      </c>
      <c r="D10" s="69"/>
      <c r="E10" s="69"/>
      <c r="F10" s="70" t="s">
        <v>88</v>
      </c>
      <c r="G10" s="70" t="s">
        <v>89</v>
      </c>
      <c r="H10" s="223"/>
      <c r="I10" s="71" t="s">
        <v>90</v>
      </c>
      <c r="J10" s="69"/>
    </row>
    <row r="11" spans="1:10" ht="10.9" customHeight="1">
      <c r="A11" s="72" t="s">
        <v>91</v>
      </c>
      <c r="B11" s="73"/>
      <c r="C11" s="74" t="s">
        <v>92</v>
      </c>
      <c r="D11" s="74" t="s">
        <v>93</v>
      </c>
      <c r="E11" s="74" t="s">
        <v>94</v>
      </c>
      <c r="F11" s="75" t="s">
        <v>95</v>
      </c>
      <c r="G11" s="75" t="s">
        <v>96</v>
      </c>
      <c r="H11" s="76" t="s">
        <v>97</v>
      </c>
      <c r="I11" s="77" t="s">
        <v>98</v>
      </c>
      <c r="J11" s="74" t="s">
        <v>99</v>
      </c>
    </row>
    <row r="12" spans="1:10">
      <c r="A12" s="225"/>
      <c r="B12" s="226"/>
      <c r="C12" s="14"/>
      <c r="D12" s="14"/>
      <c r="E12" s="14"/>
      <c r="F12" s="14"/>
      <c r="G12" s="95" t="str">
        <f t="shared" ref="G12:G44" si="0">IF(D12+E12+F12=0,"",D12+E12+F12)</f>
        <v/>
      </c>
      <c r="H12" s="95" t="str">
        <f>IF(G12&lt;&gt;0,G12/C12*100,"")</f>
        <v/>
      </c>
      <c r="I12" s="95" t="str">
        <f t="shared" ref="I12:I26" si="1">IF(C12-G12=0,"",C12-G12)</f>
        <v/>
      </c>
      <c r="J12" s="138" t="str">
        <f t="shared" ref="J12:J44" si="2">IF(C12-I12=0,"",10%*G12)</f>
        <v/>
      </c>
    </row>
    <row r="13" spans="1:10">
      <c r="A13" s="214"/>
      <c r="B13" s="215"/>
      <c r="C13" s="14"/>
      <c r="D13" s="14"/>
      <c r="E13" s="14"/>
      <c r="F13" s="14"/>
      <c r="G13" s="95" t="str">
        <f t="shared" si="0"/>
        <v/>
      </c>
      <c r="H13" s="135" t="str">
        <f t="shared" ref="H13:H26" si="3">IF(G13&lt;&gt;0,G13/C13*100,"")</f>
        <v/>
      </c>
      <c r="I13" s="95" t="str">
        <f t="shared" si="1"/>
        <v/>
      </c>
      <c r="J13" s="138" t="str">
        <f t="shared" si="2"/>
        <v/>
      </c>
    </row>
    <row r="14" spans="1:10">
      <c r="A14" s="214"/>
      <c r="B14" s="215"/>
      <c r="C14" s="14"/>
      <c r="D14" s="14"/>
      <c r="E14" s="14"/>
      <c r="F14" s="14"/>
      <c r="G14" s="95" t="str">
        <f t="shared" si="0"/>
        <v/>
      </c>
      <c r="H14" s="135" t="str">
        <f t="shared" si="3"/>
        <v/>
      </c>
      <c r="I14" s="95" t="str">
        <f t="shared" si="1"/>
        <v/>
      </c>
      <c r="J14" s="138" t="str">
        <f t="shared" si="2"/>
        <v/>
      </c>
    </row>
    <row r="15" spans="1:10">
      <c r="A15" s="214"/>
      <c r="B15" s="215"/>
      <c r="C15" s="14"/>
      <c r="D15" s="14"/>
      <c r="E15" s="14"/>
      <c r="F15" s="14"/>
      <c r="G15" s="95" t="str">
        <f t="shared" si="0"/>
        <v/>
      </c>
      <c r="H15" s="135" t="str">
        <f t="shared" si="3"/>
        <v/>
      </c>
      <c r="I15" s="95" t="str">
        <f t="shared" si="1"/>
        <v/>
      </c>
      <c r="J15" s="138" t="str">
        <f t="shared" si="2"/>
        <v/>
      </c>
    </row>
    <row r="16" spans="1:10">
      <c r="A16" s="214"/>
      <c r="B16" s="215"/>
      <c r="C16" s="14"/>
      <c r="D16" s="95"/>
      <c r="E16" s="14"/>
      <c r="F16" s="14"/>
      <c r="G16" s="95" t="str">
        <f>IF(D16+E16+F16=0,"",D16+E16+F16)</f>
        <v/>
      </c>
      <c r="H16" s="135" t="str">
        <f t="shared" si="3"/>
        <v/>
      </c>
      <c r="I16" s="95" t="str">
        <f>IF(C16-G16=0,"",C16-G16)</f>
        <v/>
      </c>
      <c r="J16" s="138" t="str">
        <f>IF(C16-I16=0,"",10%*G16)</f>
        <v/>
      </c>
    </row>
    <row r="17" spans="1:12" ht="13.9" customHeight="1">
      <c r="A17" s="214"/>
      <c r="B17" s="215"/>
      <c r="C17" s="14"/>
      <c r="D17" s="95"/>
      <c r="E17" s="14"/>
      <c r="F17" s="14"/>
      <c r="G17" s="95" t="str">
        <f>IF(D17+E17+F17=0,"",D17+E17+F17)</f>
        <v/>
      </c>
      <c r="H17" s="135" t="str">
        <f t="shared" si="3"/>
        <v/>
      </c>
      <c r="I17" s="95" t="str">
        <f>IF(C17-G17=0,"",C17-G17)</f>
        <v/>
      </c>
      <c r="J17" s="138" t="str">
        <f>IF(C17-I17=0,"",10%*G17)</f>
        <v/>
      </c>
    </row>
    <row r="18" spans="1:12" ht="13.9" customHeight="1">
      <c r="A18" s="214"/>
      <c r="B18" s="215"/>
      <c r="C18" s="14"/>
      <c r="D18" s="95"/>
      <c r="E18" s="14"/>
      <c r="F18" s="14"/>
      <c r="G18" s="95" t="str">
        <f t="shared" si="0"/>
        <v/>
      </c>
      <c r="H18" s="135" t="str">
        <f t="shared" si="3"/>
        <v/>
      </c>
      <c r="I18" s="95" t="str">
        <f t="shared" si="1"/>
        <v/>
      </c>
      <c r="J18" s="138" t="str">
        <f t="shared" si="2"/>
        <v/>
      </c>
    </row>
    <row r="19" spans="1:12" ht="13.9" customHeight="1">
      <c r="A19" s="214"/>
      <c r="B19" s="215"/>
      <c r="C19" s="14"/>
      <c r="D19" s="14"/>
      <c r="E19" s="14"/>
      <c r="F19" s="14"/>
      <c r="G19" s="95" t="str">
        <f t="shared" si="0"/>
        <v/>
      </c>
      <c r="H19" s="135" t="str">
        <f t="shared" si="3"/>
        <v/>
      </c>
      <c r="I19" s="95" t="str">
        <f t="shared" si="1"/>
        <v/>
      </c>
      <c r="J19" s="138" t="str">
        <f t="shared" si="2"/>
        <v/>
      </c>
      <c r="L19" s="128"/>
    </row>
    <row r="20" spans="1:12" ht="13.9" customHeight="1">
      <c r="A20" s="214"/>
      <c r="B20" s="215"/>
      <c r="C20" s="14"/>
      <c r="D20" s="95"/>
      <c r="E20" s="14"/>
      <c r="F20" s="14"/>
      <c r="G20" s="95" t="str">
        <f t="shared" si="0"/>
        <v/>
      </c>
      <c r="H20" s="135" t="str">
        <f t="shared" si="3"/>
        <v/>
      </c>
      <c r="I20" s="95" t="str">
        <f t="shared" si="1"/>
        <v/>
      </c>
      <c r="J20" s="138" t="str">
        <f t="shared" si="2"/>
        <v/>
      </c>
    </row>
    <row r="21" spans="1:12" ht="13.9" customHeight="1">
      <c r="A21" s="214"/>
      <c r="B21" s="215"/>
      <c r="C21" s="14"/>
      <c r="D21" s="95"/>
      <c r="E21" s="14"/>
      <c r="F21" s="14"/>
      <c r="G21" s="95" t="str">
        <f t="shared" si="0"/>
        <v/>
      </c>
      <c r="H21" s="135" t="str">
        <f t="shared" si="3"/>
        <v/>
      </c>
      <c r="I21" s="95" t="str">
        <f t="shared" si="1"/>
        <v/>
      </c>
      <c r="J21" s="138" t="str">
        <f t="shared" si="2"/>
        <v/>
      </c>
    </row>
    <row r="22" spans="1:12" ht="13.9" customHeight="1">
      <c r="A22" s="214"/>
      <c r="B22" s="215"/>
      <c r="C22" s="14"/>
      <c r="D22" s="95"/>
      <c r="E22" s="14"/>
      <c r="F22" s="14"/>
      <c r="G22" s="95" t="str">
        <f t="shared" si="0"/>
        <v/>
      </c>
      <c r="H22" s="135" t="str">
        <f t="shared" si="3"/>
        <v/>
      </c>
      <c r="I22" s="95" t="str">
        <f t="shared" si="1"/>
        <v/>
      </c>
      <c r="J22" s="138" t="str">
        <f t="shared" si="2"/>
        <v/>
      </c>
    </row>
    <row r="23" spans="1:12" ht="13.9" customHeight="1">
      <c r="A23" s="214"/>
      <c r="B23" s="215"/>
      <c r="C23" s="14"/>
      <c r="D23" s="14"/>
      <c r="E23" s="14"/>
      <c r="F23" s="14"/>
      <c r="G23" s="95" t="str">
        <f t="shared" si="0"/>
        <v/>
      </c>
      <c r="H23" s="135" t="str">
        <f t="shared" si="3"/>
        <v/>
      </c>
      <c r="I23" s="95" t="str">
        <f t="shared" si="1"/>
        <v/>
      </c>
      <c r="J23" s="138" t="str">
        <f t="shared" si="2"/>
        <v/>
      </c>
    </row>
    <row r="24" spans="1:12" ht="13.9" customHeight="1">
      <c r="A24" s="214"/>
      <c r="B24" s="215"/>
      <c r="C24" s="14"/>
      <c r="D24" s="14"/>
      <c r="E24" s="14"/>
      <c r="F24" s="14"/>
      <c r="G24" s="95" t="str">
        <f t="shared" si="0"/>
        <v/>
      </c>
      <c r="H24" s="135" t="str">
        <f t="shared" si="3"/>
        <v/>
      </c>
      <c r="I24" s="95" t="str">
        <f t="shared" si="1"/>
        <v/>
      </c>
      <c r="J24" s="138" t="str">
        <f t="shared" si="2"/>
        <v/>
      </c>
    </row>
    <row r="25" spans="1:12" ht="13.9" customHeight="1">
      <c r="A25" s="214"/>
      <c r="B25" s="215"/>
      <c r="C25" s="14"/>
      <c r="D25" s="14"/>
      <c r="E25" s="14"/>
      <c r="F25" s="14"/>
      <c r="G25" s="95" t="str">
        <f t="shared" si="0"/>
        <v/>
      </c>
      <c r="H25" s="135" t="str">
        <f t="shared" si="3"/>
        <v/>
      </c>
      <c r="I25" s="95" t="str">
        <f t="shared" si="1"/>
        <v/>
      </c>
      <c r="J25" s="138" t="str">
        <f t="shared" si="2"/>
        <v/>
      </c>
    </row>
    <row r="26" spans="1:12" ht="13.9" customHeight="1">
      <c r="A26" s="214"/>
      <c r="B26" s="215"/>
      <c r="C26" s="14"/>
      <c r="D26" s="14"/>
      <c r="E26" s="14"/>
      <c r="F26" s="14"/>
      <c r="G26" s="95" t="str">
        <f t="shared" si="0"/>
        <v/>
      </c>
      <c r="H26" s="135" t="str">
        <f t="shared" si="3"/>
        <v/>
      </c>
      <c r="I26" s="95" t="str">
        <f t="shared" si="1"/>
        <v/>
      </c>
      <c r="J26" s="138" t="str">
        <f t="shared" si="2"/>
        <v/>
      </c>
    </row>
    <row r="27" spans="1:12" ht="6" customHeight="1">
      <c r="A27" s="205"/>
      <c r="B27" s="206"/>
      <c r="C27" s="7"/>
      <c r="D27" s="7"/>
      <c r="E27" s="7"/>
      <c r="F27" s="7"/>
      <c r="G27" s="78"/>
      <c r="H27" s="79"/>
      <c r="I27" s="78"/>
      <c r="J27" s="80"/>
    </row>
    <row r="28" spans="1:12" ht="12.75">
      <c r="A28" s="218" t="s">
        <v>100</v>
      </c>
      <c r="B28" s="219"/>
      <c r="C28" s="90">
        <f>SUM(C12:C26)</f>
        <v>0</v>
      </c>
      <c r="D28" s="90">
        <f>SUM(D12:D26)</f>
        <v>0</v>
      </c>
      <c r="E28" s="90">
        <f>SUM(E12:E26)</f>
        <v>0</v>
      </c>
      <c r="F28" s="90">
        <f>SUM(F12:F26)</f>
        <v>0</v>
      </c>
      <c r="G28" s="90">
        <f>SUM(G12:G26)</f>
        <v>0</v>
      </c>
      <c r="H28" s="140" t="str">
        <f>IF(G28&lt;&gt;0,G28/C28*100,"")</f>
        <v/>
      </c>
      <c r="I28" s="90">
        <f>SUM(I12:I26)</f>
        <v>0</v>
      </c>
      <c r="J28" s="90">
        <f>SUM(J12:J26)</f>
        <v>0</v>
      </c>
    </row>
    <row r="29" spans="1:12" ht="13.9" customHeight="1">
      <c r="A29" s="207" t="s">
        <v>101</v>
      </c>
      <c r="B29" s="208"/>
      <c r="C29" s="8"/>
      <c r="D29" s="15"/>
      <c r="E29" s="15"/>
      <c r="F29" s="16"/>
      <c r="G29" s="96" t="str">
        <f>IF(D29+E29+F29=0,"",D29+E29+F29)</f>
        <v/>
      </c>
      <c r="H29" s="136" t="str">
        <f>IF((G29=0)*AND(NOT(C29=0)),"0.00%",IF(ISERR(G29/C29),"",G29/C29))</f>
        <v/>
      </c>
      <c r="I29" s="97" t="str">
        <f>IF(C29-G29=0,"",C29-G29)</f>
        <v/>
      </c>
      <c r="J29" s="98" t="str">
        <f>IF(C29-I29=0,"",10%*G29)</f>
        <v/>
      </c>
    </row>
    <row r="30" spans="1:12" ht="13.9" customHeight="1">
      <c r="A30" s="203"/>
      <c r="B30" s="204"/>
      <c r="C30" s="15"/>
      <c r="D30" s="15"/>
      <c r="E30" s="15"/>
      <c r="F30" s="15"/>
      <c r="G30" s="99" t="str">
        <f t="shared" si="0"/>
        <v/>
      </c>
      <c r="H30" s="137" t="str">
        <f t="shared" ref="H30:H44" si="4">IF(G30&lt;&gt;0,G30/C30*100,"")</f>
        <v/>
      </c>
      <c r="I30" s="99" t="str">
        <f>IF(C30-G30=0,"",C30-G30)</f>
        <v/>
      </c>
      <c r="J30" s="139" t="str">
        <f t="shared" si="2"/>
        <v/>
      </c>
    </row>
    <row r="31" spans="1:12" ht="13.9" customHeight="1">
      <c r="A31" s="203"/>
      <c r="B31" s="204"/>
      <c r="C31" s="15"/>
      <c r="D31" s="15"/>
      <c r="E31" s="15"/>
      <c r="F31" s="15"/>
      <c r="G31" s="99" t="str">
        <f t="shared" si="0"/>
        <v/>
      </c>
      <c r="H31" s="137" t="str">
        <f t="shared" si="4"/>
        <v/>
      </c>
      <c r="I31" s="99" t="str">
        <f>IF(C31-G31=0,"",C31-G31)</f>
        <v/>
      </c>
      <c r="J31" s="139" t="str">
        <f t="shared" si="2"/>
        <v/>
      </c>
    </row>
    <row r="32" spans="1:12" ht="13.9" customHeight="1">
      <c r="A32" s="203"/>
      <c r="B32" s="204"/>
      <c r="C32" s="15"/>
      <c r="D32" s="15"/>
      <c r="E32" s="15"/>
      <c r="F32" s="15"/>
      <c r="G32" s="99" t="str">
        <f t="shared" ref="G32:G39" si="5">IF(D32+E32+F32=0,"",D32+E32+F32)</f>
        <v/>
      </c>
      <c r="H32" s="137" t="str">
        <f t="shared" si="4"/>
        <v/>
      </c>
      <c r="I32" s="99" t="str">
        <f t="shared" ref="I32:I39" si="6">IF(C32-G32=0,"",C32-G32)</f>
        <v/>
      </c>
      <c r="J32" s="139" t="str">
        <f t="shared" ref="J32:J39" si="7">IF(C32-I32=0,"",10%*G32)</f>
        <v/>
      </c>
    </row>
    <row r="33" spans="1:10" ht="13.9" customHeight="1">
      <c r="A33" s="203"/>
      <c r="B33" s="204"/>
      <c r="C33" s="15"/>
      <c r="D33" s="15"/>
      <c r="E33" s="15"/>
      <c r="F33" s="15"/>
      <c r="G33" s="99" t="str">
        <f t="shared" si="5"/>
        <v/>
      </c>
      <c r="H33" s="137" t="str">
        <f t="shared" si="4"/>
        <v/>
      </c>
      <c r="I33" s="99" t="str">
        <f t="shared" si="6"/>
        <v/>
      </c>
      <c r="J33" s="139" t="str">
        <f t="shared" si="7"/>
        <v/>
      </c>
    </row>
    <row r="34" spans="1:10" ht="13.9" customHeight="1">
      <c r="A34" s="203"/>
      <c r="B34" s="204"/>
      <c r="C34" s="15"/>
      <c r="D34" s="15"/>
      <c r="E34" s="15"/>
      <c r="F34" s="15"/>
      <c r="G34" s="99" t="str">
        <f t="shared" si="5"/>
        <v/>
      </c>
      <c r="H34" s="137" t="str">
        <f t="shared" si="4"/>
        <v/>
      </c>
      <c r="I34" s="99" t="str">
        <f t="shared" si="6"/>
        <v/>
      </c>
      <c r="J34" s="139" t="str">
        <f t="shared" si="7"/>
        <v/>
      </c>
    </row>
    <row r="35" spans="1:10" ht="13.9" customHeight="1">
      <c r="A35" s="203"/>
      <c r="B35" s="204"/>
      <c r="C35" s="15"/>
      <c r="D35" s="15"/>
      <c r="E35" s="15"/>
      <c r="F35" s="15"/>
      <c r="G35" s="99" t="str">
        <f t="shared" si="5"/>
        <v/>
      </c>
      <c r="H35" s="137" t="str">
        <f t="shared" si="4"/>
        <v/>
      </c>
      <c r="I35" s="99" t="str">
        <f t="shared" si="6"/>
        <v/>
      </c>
      <c r="J35" s="139" t="str">
        <f t="shared" si="7"/>
        <v/>
      </c>
    </row>
    <row r="36" spans="1:10" ht="13.9" customHeight="1">
      <c r="A36" s="9"/>
      <c r="B36" s="10"/>
      <c r="C36" s="15"/>
      <c r="D36" s="15"/>
      <c r="E36" s="15"/>
      <c r="F36" s="15"/>
      <c r="G36" s="99" t="str">
        <f>IF(D36+E36+F36=0,"",D36+E36+F36)</f>
        <v/>
      </c>
      <c r="H36" s="137" t="str">
        <f t="shared" si="4"/>
        <v/>
      </c>
      <c r="I36" s="99" t="str">
        <f>IF(C36-G36=0,"",C36-G36)</f>
        <v/>
      </c>
      <c r="J36" s="139" t="str">
        <f>IF(C36-I36=0,"",10%*G36)</f>
        <v/>
      </c>
    </row>
    <row r="37" spans="1:10" ht="13.9" customHeight="1">
      <c r="A37" s="9"/>
      <c r="B37" s="10"/>
      <c r="C37" s="15"/>
      <c r="D37" s="15"/>
      <c r="E37" s="15"/>
      <c r="F37" s="15"/>
      <c r="G37" s="99" t="str">
        <f>IF(D37+E37+F37=0,"",D37+E37+F37)</f>
        <v/>
      </c>
      <c r="H37" s="137" t="str">
        <f t="shared" si="4"/>
        <v/>
      </c>
      <c r="I37" s="99" t="str">
        <f>IF(C37-G37=0,"",C37-G37)</f>
        <v/>
      </c>
      <c r="J37" s="139" t="str">
        <f>IF(C37-I37=0,"",10%*G37)</f>
        <v/>
      </c>
    </row>
    <row r="38" spans="1:10" ht="13.9" customHeight="1">
      <c r="A38" s="9"/>
      <c r="B38" s="10"/>
      <c r="C38" s="15"/>
      <c r="D38" s="15"/>
      <c r="E38" s="15"/>
      <c r="F38" s="15"/>
      <c r="G38" s="99" t="str">
        <f>IF(D38+E38+F38=0,"",D38+E38+F38)</f>
        <v/>
      </c>
      <c r="H38" s="137" t="str">
        <f t="shared" si="4"/>
        <v/>
      </c>
      <c r="I38" s="99" t="str">
        <f>IF(C38-G38=0,"",C38-G38)</f>
        <v/>
      </c>
      <c r="J38" s="139" t="str">
        <f>IF(C38-I38=0,"",10%*G38)</f>
        <v/>
      </c>
    </row>
    <row r="39" spans="1:10" ht="13.9" customHeight="1">
      <c r="A39" s="203"/>
      <c r="B39" s="204"/>
      <c r="C39" s="15"/>
      <c r="D39" s="15"/>
      <c r="E39" s="15"/>
      <c r="F39" s="15"/>
      <c r="G39" s="99" t="str">
        <f t="shared" si="5"/>
        <v/>
      </c>
      <c r="H39" s="137" t="str">
        <f t="shared" si="4"/>
        <v/>
      </c>
      <c r="I39" s="99" t="str">
        <f t="shared" si="6"/>
        <v/>
      </c>
      <c r="J39" s="139" t="str">
        <f t="shared" si="7"/>
        <v/>
      </c>
    </row>
    <row r="40" spans="1:10" ht="13.9" customHeight="1">
      <c r="A40" s="203"/>
      <c r="B40" s="204"/>
      <c r="C40" s="15"/>
      <c r="D40" s="15"/>
      <c r="E40" s="15"/>
      <c r="F40" s="15"/>
      <c r="G40" s="99" t="str">
        <f t="shared" si="0"/>
        <v/>
      </c>
      <c r="H40" s="137" t="str">
        <f t="shared" si="4"/>
        <v/>
      </c>
      <c r="I40" s="99" t="str">
        <f>IF(C40-G40=0,"",C40-G40)</f>
        <v/>
      </c>
      <c r="J40" s="139" t="str">
        <f t="shared" si="2"/>
        <v/>
      </c>
    </row>
    <row r="41" spans="1:10" ht="13.9" customHeight="1">
      <c r="A41" s="203"/>
      <c r="B41" s="204"/>
      <c r="C41" s="15"/>
      <c r="D41" s="15"/>
      <c r="E41" s="15"/>
      <c r="F41" s="15"/>
      <c r="G41" s="99" t="str">
        <f t="shared" si="0"/>
        <v/>
      </c>
      <c r="H41" s="137" t="str">
        <f t="shared" si="4"/>
        <v/>
      </c>
      <c r="I41" s="99" t="str">
        <f>IF(C41-G41=0,"",C41-G41)</f>
        <v/>
      </c>
      <c r="J41" s="139" t="str">
        <f t="shared" si="2"/>
        <v/>
      </c>
    </row>
    <row r="42" spans="1:10" ht="13.9" customHeight="1">
      <c r="A42" s="203"/>
      <c r="B42" s="204"/>
      <c r="C42" s="15"/>
      <c r="D42" s="15"/>
      <c r="E42" s="15"/>
      <c r="F42" s="15"/>
      <c r="G42" s="99" t="str">
        <f t="shared" si="0"/>
        <v/>
      </c>
      <c r="H42" s="137" t="str">
        <f t="shared" si="4"/>
        <v/>
      </c>
      <c r="I42" s="99" t="str">
        <f>IF(C42-G42=0,"",C42-G42)</f>
        <v/>
      </c>
      <c r="J42" s="139" t="str">
        <f t="shared" si="2"/>
        <v/>
      </c>
    </row>
    <row r="43" spans="1:10" ht="13.9" customHeight="1">
      <c r="A43" s="203"/>
      <c r="B43" s="204"/>
      <c r="C43" s="15"/>
      <c r="D43" s="15"/>
      <c r="E43" s="15"/>
      <c r="F43" s="15"/>
      <c r="G43" s="99" t="str">
        <f t="shared" si="0"/>
        <v/>
      </c>
      <c r="H43" s="137" t="str">
        <f t="shared" si="4"/>
        <v/>
      </c>
      <c r="I43" s="99" t="str">
        <f>IF(C43-G43=0,"",C43-G43)</f>
        <v/>
      </c>
      <c r="J43" s="139" t="str">
        <f t="shared" si="2"/>
        <v/>
      </c>
    </row>
    <row r="44" spans="1:10" ht="13.9" customHeight="1">
      <c r="A44" s="203"/>
      <c r="B44" s="204"/>
      <c r="C44" s="15"/>
      <c r="D44" s="15"/>
      <c r="E44" s="15"/>
      <c r="F44" s="15"/>
      <c r="G44" s="99" t="str">
        <f t="shared" si="0"/>
        <v/>
      </c>
      <c r="H44" s="137" t="str">
        <f t="shared" si="4"/>
        <v/>
      </c>
      <c r="I44" s="99" t="str">
        <f>IF(C44-G44=0,"",C44-G44)</f>
        <v/>
      </c>
      <c r="J44" s="139" t="str">
        <f t="shared" si="2"/>
        <v/>
      </c>
    </row>
    <row r="45" spans="1:10" ht="6" customHeight="1">
      <c r="A45" s="201"/>
      <c r="B45" s="202"/>
      <c r="C45" s="7"/>
      <c r="D45" s="7"/>
      <c r="E45" s="7"/>
      <c r="F45" s="7"/>
      <c r="G45" s="78"/>
      <c r="H45" s="79"/>
      <c r="I45" s="78"/>
      <c r="J45" s="80"/>
    </row>
    <row r="46" spans="1:10" ht="12.75">
      <c r="A46" s="216" t="s">
        <v>102</v>
      </c>
      <c r="B46" s="217"/>
      <c r="C46" s="91">
        <f>SUM(C29:C44)</f>
        <v>0</v>
      </c>
      <c r="D46" s="92">
        <f>SUM(D29:D44)</f>
        <v>0</v>
      </c>
      <c r="E46" s="92">
        <f>SUM(E29:E44)</f>
        <v>0</v>
      </c>
      <c r="F46" s="92">
        <f>SUM(F29:F44)</f>
        <v>0</v>
      </c>
      <c r="G46" s="91">
        <f>SUM(G29:G44)</f>
        <v>0</v>
      </c>
      <c r="H46" s="92" t="str">
        <f>IF(G46&lt;&gt;0,G46/C46*100,"")</f>
        <v/>
      </c>
      <c r="I46" s="92">
        <f>SUM(I29:I44)</f>
        <v>0</v>
      </c>
      <c r="J46" s="91">
        <f>SUM(J29:J44)</f>
        <v>0</v>
      </c>
    </row>
    <row r="47" spans="1:10" ht="5.45" customHeight="1">
      <c r="A47" s="209"/>
      <c r="B47" s="210"/>
      <c r="C47" s="11"/>
      <c r="D47" s="11"/>
      <c r="E47" s="11"/>
      <c r="F47" s="11"/>
      <c r="G47" s="11"/>
      <c r="H47" s="81"/>
      <c r="I47" s="11"/>
      <c r="J47" s="12"/>
    </row>
    <row r="48" spans="1:10" ht="15.6" customHeight="1">
      <c r="A48" s="211" t="s">
        <v>103</v>
      </c>
      <c r="B48" s="212"/>
      <c r="C48" s="93">
        <f>C28+C46</f>
        <v>0</v>
      </c>
      <c r="D48" s="93">
        <f>D28+D46</f>
        <v>0</v>
      </c>
      <c r="E48" s="93">
        <f>E28+E46</f>
        <v>0</v>
      </c>
      <c r="F48" s="93">
        <f>F28+F46</f>
        <v>0</v>
      </c>
      <c r="G48" s="93">
        <f>G28+G46</f>
        <v>0</v>
      </c>
      <c r="H48" s="141" t="str">
        <f>IF(G48&lt;&gt;0,G48/C48*100,"")</f>
        <v/>
      </c>
      <c r="I48" s="93">
        <f>I28+I46</f>
        <v>0</v>
      </c>
      <c r="J48" s="94">
        <f>J28+J46</f>
        <v>0</v>
      </c>
    </row>
    <row r="49" spans="1:10" ht="6" customHeight="1" thickBot="1">
      <c r="A49" s="82"/>
      <c r="B49" s="83"/>
      <c r="C49" s="84"/>
      <c r="D49" s="84"/>
      <c r="E49" s="84"/>
      <c r="F49" s="84"/>
      <c r="G49" s="84"/>
      <c r="H49" s="85"/>
      <c r="I49" s="84"/>
      <c r="J49" s="86"/>
    </row>
    <row r="50" spans="1:10" ht="12.75" customHeight="1">
      <c r="A50" s="87"/>
      <c r="B50" s="88"/>
      <c r="C50" s="88"/>
      <c r="D50" s="88"/>
      <c r="E50" s="88"/>
      <c r="F50" s="88"/>
      <c r="G50" s="88"/>
      <c r="H50" s="89"/>
      <c r="I50" s="88"/>
      <c r="J50" s="88"/>
    </row>
  </sheetData>
  <sheetProtection formatCells="0" formatColumns="0" formatRows="0" insertColumns="0" insertRows="0" insertHyperlinks="0" autoFilter="0"/>
  <mergeCells count="39">
    <mergeCell ref="A1:J1"/>
    <mergeCell ref="A7:B7"/>
    <mergeCell ref="H9:H10"/>
    <mergeCell ref="B2:C2"/>
    <mergeCell ref="A23:B23"/>
    <mergeCell ref="A12:B12"/>
    <mergeCell ref="A13:B13"/>
    <mergeCell ref="A14:B14"/>
    <mergeCell ref="A15:B15"/>
    <mergeCell ref="A16:B16"/>
    <mergeCell ref="A47:B47"/>
    <mergeCell ref="A48:B48"/>
    <mergeCell ref="B5:C5"/>
    <mergeCell ref="A17:B17"/>
    <mergeCell ref="A18:B18"/>
    <mergeCell ref="A19:B19"/>
    <mergeCell ref="A20:B20"/>
    <mergeCell ref="A21:B21"/>
    <mergeCell ref="A22:B22"/>
    <mergeCell ref="A46:B46"/>
    <mergeCell ref="A24:B24"/>
    <mergeCell ref="A25:B25"/>
    <mergeCell ref="A26:B26"/>
    <mergeCell ref="A28:B28"/>
    <mergeCell ref="A30:B30"/>
    <mergeCell ref="A31:B31"/>
    <mergeCell ref="A27:B27"/>
    <mergeCell ref="A29:B29"/>
    <mergeCell ref="A35:B35"/>
    <mergeCell ref="A39:B39"/>
    <mergeCell ref="A32:B32"/>
    <mergeCell ref="A33:B33"/>
    <mergeCell ref="A34:B34"/>
    <mergeCell ref="A45:B45"/>
    <mergeCell ref="A40:B40"/>
    <mergeCell ref="A41:B41"/>
    <mergeCell ref="A42:B42"/>
    <mergeCell ref="A43:B43"/>
    <mergeCell ref="A44:B44"/>
  </mergeCells>
  <printOptions horizontalCentered="1" gridLinesSet="0"/>
  <pageMargins left="0.25" right="0.25" top="0.5" bottom="0.5" header="0.25" footer="0.25"/>
  <pageSetup scale="93" fitToHeight="2" orientation="portrait" r:id="rId1"/>
  <headerFooter alignWithMargins="0">
    <oddHeader xml:space="preserve">&amp;R
</oddHeader>
  </headerFooter>
  <ignoredErrors>
    <ignoredError sqref="B5 J2:J5" unlockedFormula="1"/>
    <ignoredError sqref="H28:H29"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28B4-DCAE-4A2E-A252-8CD778B50120}">
  <sheetPr>
    <pageSetUpPr fitToPage="1"/>
  </sheetPr>
  <dimension ref="A1:J32"/>
  <sheetViews>
    <sheetView showGridLines="0" showRowColHeaders="0" showRuler="0" topLeftCell="A8" zoomScaleNormal="100" zoomScalePageLayoutView="179" workbookViewId="0">
      <selection sqref="A1:J1"/>
    </sheetView>
  </sheetViews>
  <sheetFormatPr defaultColWidth="8.85546875" defaultRowHeight="12.75"/>
  <cols>
    <col min="1" max="1" width="19" style="146" customWidth="1"/>
    <col min="2" max="3" width="8.85546875" style="146"/>
    <col min="4" max="4" width="10.42578125" style="146" customWidth="1"/>
    <col min="5" max="5" width="9.5703125" style="146" customWidth="1"/>
    <col min="6" max="16384" width="8.85546875" style="146"/>
  </cols>
  <sheetData>
    <row r="1" spans="1:10" ht="15.75">
      <c r="A1" s="228" t="s">
        <v>104</v>
      </c>
      <c r="B1" s="228"/>
      <c r="C1" s="228"/>
      <c r="D1" s="228"/>
      <c r="E1" s="228"/>
      <c r="F1" s="228"/>
      <c r="G1" s="228"/>
      <c r="H1" s="228"/>
      <c r="I1" s="228"/>
      <c r="J1" s="228"/>
    </row>
    <row r="2" spans="1:10" ht="16.5">
      <c r="A2" s="229"/>
      <c r="B2" s="229"/>
      <c r="C2" s="229"/>
      <c r="D2" s="229"/>
      <c r="E2" s="229"/>
      <c r="F2" s="229"/>
      <c r="G2" s="229"/>
      <c r="H2" s="229"/>
      <c r="I2" s="229"/>
      <c r="J2" s="229"/>
    </row>
    <row r="3" spans="1:10" ht="80.25" customHeight="1">
      <c r="A3" s="230" t="s">
        <v>105</v>
      </c>
      <c r="B3" s="230"/>
      <c r="C3" s="230"/>
      <c r="D3" s="230"/>
      <c r="E3" s="230"/>
      <c r="F3" s="230"/>
      <c r="G3" s="230"/>
      <c r="H3" s="230"/>
      <c r="I3" s="230"/>
      <c r="J3" s="230"/>
    </row>
    <row r="4" spans="1:10" ht="22.5" customHeight="1">
      <c r="A4" s="231" t="s">
        <v>106</v>
      </c>
      <c r="B4" s="231"/>
      <c r="C4" s="231"/>
      <c r="D4" s="231"/>
      <c r="E4" s="231"/>
      <c r="F4" s="231"/>
      <c r="G4" s="231"/>
      <c r="H4" s="231"/>
      <c r="I4" s="231"/>
      <c r="J4" s="231"/>
    </row>
    <row r="5" spans="1:10" s="148" customFormat="1" ht="18" customHeight="1">
      <c r="A5" s="147" t="s">
        <v>107</v>
      </c>
      <c r="B5" s="227">
        <f>'Data Entry'!D9</f>
        <v>0</v>
      </c>
      <c r="C5" s="227"/>
      <c r="D5" s="227"/>
      <c r="E5" s="227"/>
      <c r="F5" s="227"/>
      <c r="G5" s="227"/>
      <c r="H5" s="227"/>
      <c r="I5" s="227"/>
      <c r="J5" s="227"/>
    </row>
    <row r="6" spans="1:10" s="148" customFormat="1" ht="18" customHeight="1">
      <c r="A6" s="149" t="s">
        <v>108</v>
      </c>
      <c r="B6" s="227" t="str">
        <f>'Application for Payment'!E3</f>
        <v>Cody Vermette Group, Inc.</v>
      </c>
      <c r="C6" s="227"/>
      <c r="D6" s="227"/>
      <c r="E6" s="227"/>
      <c r="F6" s="227"/>
      <c r="G6" s="227"/>
      <c r="H6" s="227"/>
      <c r="I6" s="227"/>
      <c r="J6" s="227"/>
    </row>
    <row r="7" spans="1:10" s="148" customFormat="1" ht="18" customHeight="1">
      <c r="A7" s="149" t="s">
        <v>109</v>
      </c>
      <c r="B7" s="150">
        <f>'Data Entry'!I13</f>
        <v>0</v>
      </c>
      <c r="C7" s="150"/>
      <c r="D7" s="150"/>
      <c r="E7" s="150">
        <f>'Data Entry'!I15</f>
        <v>0</v>
      </c>
      <c r="F7" s="150"/>
      <c r="G7" s="150"/>
      <c r="H7" s="151" t="s">
        <v>110</v>
      </c>
      <c r="I7" s="152">
        <f>'Data Entry'!I9</f>
        <v>0</v>
      </c>
      <c r="J7" s="150"/>
    </row>
    <row r="8" spans="1:10" s="148" customFormat="1" ht="18" customHeight="1">
      <c r="A8" s="149" t="s">
        <v>111</v>
      </c>
      <c r="B8" s="227">
        <f>'Data Entry'!I17</f>
        <v>0</v>
      </c>
      <c r="C8" s="227"/>
      <c r="D8" s="227"/>
      <c r="E8" s="227"/>
      <c r="F8" s="227"/>
      <c r="G8" s="227"/>
      <c r="H8" s="227"/>
      <c r="I8" s="227"/>
      <c r="J8" s="227"/>
    </row>
    <row r="9" spans="1:10" s="148" customFormat="1" ht="18" customHeight="1">
      <c r="A9" s="153" t="s">
        <v>112</v>
      </c>
      <c r="B9" s="154">
        <f>'Data Entry'!N15</f>
        <v>0</v>
      </c>
      <c r="C9" s="155"/>
      <c r="D9" s="155"/>
      <c r="E9" s="155"/>
      <c r="F9" s="155"/>
      <c r="G9" s="155"/>
      <c r="H9" s="155"/>
      <c r="I9" s="155"/>
      <c r="J9" s="155"/>
    </row>
    <row r="10" spans="1:10" ht="13.5">
      <c r="A10" s="232"/>
      <c r="B10" s="232"/>
      <c r="C10" s="232"/>
      <c r="D10" s="232"/>
      <c r="E10" s="232"/>
      <c r="F10" s="232"/>
      <c r="G10" s="232"/>
      <c r="H10" s="232"/>
      <c r="I10" s="232"/>
      <c r="J10" s="232"/>
    </row>
    <row r="11" spans="1:10" ht="18.75" customHeight="1">
      <c r="A11" s="231" t="s">
        <v>113</v>
      </c>
      <c r="B11" s="231"/>
      <c r="C11" s="231"/>
      <c r="D11" s="231"/>
      <c r="E11" s="231"/>
      <c r="F11" s="231"/>
      <c r="G11" s="231"/>
      <c r="H11" s="231"/>
      <c r="I11" s="231"/>
      <c r="J11" s="231"/>
    </row>
    <row r="12" spans="1:10" ht="84" customHeight="1">
      <c r="A12" s="233" t="s">
        <v>114</v>
      </c>
      <c r="B12" s="233"/>
      <c r="C12" s="233"/>
      <c r="D12" s="233"/>
      <c r="E12" s="233"/>
      <c r="F12" s="233"/>
      <c r="G12" s="233"/>
      <c r="H12" s="233"/>
      <c r="I12" s="233"/>
      <c r="J12" s="233"/>
    </row>
    <row r="13" spans="1:10" ht="17.25" customHeight="1">
      <c r="A13" s="234"/>
      <c r="B13" s="234"/>
      <c r="C13" s="234"/>
      <c r="D13" s="234"/>
      <c r="E13" s="234"/>
      <c r="F13" s="234"/>
      <c r="G13" s="234"/>
      <c r="H13" s="234"/>
      <c r="I13" s="234"/>
      <c r="J13" s="234"/>
    </row>
    <row r="14" spans="1:10" s="148" customFormat="1" ht="18" customHeight="1">
      <c r="A14" s="147" t="s">
        <v>115</v>
      </c>
      <c r="B14" s="227" t="str">
        <f>'Application for Payment'!E3</f>
        <v>Cody Vermette Group, Inc.</v>
      </c>
      <c r="C14" s="227"/>
      <c r="D14" s="227"/>
      <c r="E14" s="227"/>
      <c r="F14" s="227"/>
      <c r="G14" s="227"/>
      <c r="H14" s="227"/>
      <c r="I14" s="227"/>
      <c r="J14" s="227"/>
    </row>
    <row r="15" spans="1:10" s="148" customFormat="1" ht="18" customHeight="1">
      <c r="A15" s="149" t="s">
        <v>116</v>
      </c>
      <c r="B15" s="235">
        <f>'Application for Payment'!J28</f>
        <v>0</v>
      </c>
      <c r="C15" s="235"/>
      <c r="D15" s="235"/>
      <c r="E15" s="235"/>
      <c r="F15" s="235"/>
      <c r="G15" s="235"/>
      <c r="H15" s="235"/>
      <c r="I15" s="235"/>
      <c r="J15" s="235"/>
    </row>
    <row r="16" spans="1:10" s="148" customFormat="1" ht="18" customHeight="1">
      <c r="A16" s="149" t="s">
        <v>117</v>
      </c>
      <c r="B16" s="236">
        <f>'Data Entry'!D9</f>
        <v>0</v>
      </c>
      <c r="C16" s="236"/>
      <c r="D16" s="236"/>
      <c r="E16" s="236"/>
      <c r="F16" s="236"/>
      <c r="G16" s="236"/>
      <c r="H16" s="236"/>
      <c r="I16" s="236"/>
      <c r="J16" s="236"/>
    </row>
    <row r="17" spans="1:10">
      <c r="A17" s="237"/>
      <c r="B17" s="237"/>
      <c r="C17" s="237"/>
      <c r="D17" s="237"/>
      <c r="E17" s="237"/>
      <c r="F17" s="237"/>
      <c r="G17" s="237"/>
      <c r="H17" s="237"/>
      <c r="I17" s="237"/>
      <c r="J17" s="237"/>
    </row>
    <row r="18" spans="1:10" ht="17.25" customHeight="1">
      <c r="A18" s="231" t="s">
        <v>118</v>
      </c>
      <c r="B18" s="231"/>
      <c r="C18" s="231"/>
      <c r="D18" s="231"/>
      <c r="E18" s="231"/>
      <c r="F18" s="231"/>
      <c r="G18" s="231"/>
      <c r="H18" s="231"/>
      <c r="I18" s="231"/>
      <c r="J18" s="231"/>
    </row>
    <row r="19" spans="1:10">
      <c r="A19" s="156" t="s">
        <v>119</v>
      </c>
    </row>
    <row r="20" spans="1:10">
      <c r="A20" s="157" t="s">
        <v>120</v>
      </c>
    </row>
    <row r="21" spans="1:10">
      <c r="A21" s="157" t="s">
        <v>121</v>
      </c>
    </row>
    <row r="22" spans="1:10" ht="24" customHeight="1">
      <c r="A22" s="240" t="s">
        <v>122</v>
      </c>
      <c r="B22" s="240"/>
      <c r="C22" s="240"/>
      <c r="D22" s="240"/>
      <c r="E22" s="240"/>
      <c r="F22" s="240"/>
      <c r="G22" s="240"/>
      <c r="H22" s="240"/>
      <c r="I22" s="240"/>
      <c r="J22" s="240"/>
    </row>
    <row r="23" spans="1:10">
      <c r="A23" s="241" t="s">
        <v>123</v>
      </c>
      <c r="B23" s="241"/>
      <c r="C23" s="241"/>
      <c r="D23" s="241"/>
      <c r="E23" s="242"/>
      <c r="F23" s="242"/>
    </row>
    <row r="24" spans="1:10">
      <c r="A24" s="241" t="s">
        <v>124</v>
      </c>
      <c r="B24" s="241"/>
      <c r="C24" s="241"/>
      <c r="D24" s="241"/>
      <c r="E24" s="243"/>
      <c r="F24" s="243"/>
    </row>
    <row r="25" spans="1:10">
      <c r="A25" s="157" t="s">
        <v>125</v>
      </c>
    </row>
    <row r="26" spans="1:10">
      <c r="A26" s="158" t="s">
        <v>126</v>
      </c>
      <c r="B26" s="159"/>
      <c r="C26" s="159"/>
      <c r="D26" s="159"/>
      <c r="E26" s="159"/>
      <c r="F26" s="159"/>
      <c r="G26" s="159"/>
      <c r="H26" s="159"/>
      <c r="I26" s="159"/>
      <c r="J26" s="159"/>
    </row>
    <row r="27" spans="1:10">
      <c r="A27" s="244"/>
      <c r="B27" s="244"/>
      <c r="C27" s="244"/>
      <c r="D27" s="244"/>
      <c r="E27" s="244"/>
      <c r="F27" s="244"/>
      <c r="G27" s="244"/>
      <c r="H27" s="244"/>
      <c r="I27" s="244"/>
      <c r="J27" s="244"/>
    </row>
    <row r="28" spans="1:10" ht="15" customHeight="1">
      <c r="A28" s="231" t="s">
        <v>127</v>
      </c>
      <c r="B28" s="231"/>
      <c r="C28" s="231"/>
      <c r="D28" s="231"/>
      <c r="E28" s="231"/>
      <c r="F28" s="231"/>
      <c r="G28" s="231"/>
      <c r="H28" s="231"/>
      <c r="I28" s="231"/>
      <c r="J28" s="231"/>
    </row>
    <row r="29" spans="1:10" ht="27.75" customHeight="1">
      <c r="A29" s="160" t="s">
        <v>128</v>
      </c>
      <c r="B29" s="238"/>
      <c r="C29" s="238"/>
      <c r="D29" s="238"/>
      <c r="E29" s="238"/>
      <c r="F29" s="238"/>
      <c r="G29" s="238"/>
      <c r="H29" s="238"/>
      <c r="I29" s="238"/>
      <c r="J29" s="238"/>
    </row>
    <row r="30" spans="1:10" s="148" customFormat="1" ht="18" customHeight="1">
      <c r="A30" s="147" t="s">
        <v>129</v>
      </c>
      <c r="B30" s="239"/>
      <c r="C30" s="239"/>
      <c r="D30" s="239"/>
      <c r="E30" s="239"/>
      <c r="F30" s="239"/>
      <c r="G30" s="239"/>
      <c r="H30" s="239"/>
      <c r="I30" s="239"/>
      <c r="J30" s="239"/>
    </row>
    <row r="31" spans="1:10" s="148" customFormat="1" ht="18" customHeight="1">
      <c r="A31" s="147" t="s">
        <v>130</v>
      </c>
      <c r="B31" s="161"/>
      <c r="C31" s="161"/>
      <c r="D31" s="161"/>
      <c r="E31" s="161"/>
      <c r="F31" s="161"/>
      <c r="G31" s="161"/>
      <c r="H31" s="161"/>
      <c r="I31" s="161"/>
      <c r="J31" s="161"/>
    </row>
    <row r="32" spans="1:10" ht="17.25">
      <c r="A32" s="162"/>
    </row>
  </sheetData>
  <mergeCells count="25">
    <mergeCell ref="A28:J28"/>
    <mergeCell ref="B29:J29"/>
    <mergeCell ref="B30:J30"/>
    <mergeCell ref="A22:J22"/>
    <mergeCell ref="A23:D23"/>
    <mergeCell ref="E23:F23"/>
    <mergeCell ref="A24:D24"/>
    <mergeCell ref="E24:F24"/>
    <mergeCell ref="A27:J27"/>
    <mergeCell ref="A18:J18"/>
    <mergeCell ref="B8:J8"/>
    <mergeCell ref="A10:J10"/>
    <mergeCell ref="A11:J11"/>
    <mergeCell ref="A12:J12"/>
    <mergeCell ref="A13:J13"/>
    <mergeCell ref="B14:J14"/>
    <mergeCell ref="B15:J15"/>
    <mergeCell ref="B16:J16"/>
    <mergeCell ref="A17:J17"/>
    <mergeCell ref="B6:J6"/>
    <mergeCell ref="A1:J1"/>
    <mergeCell ref="A2:J2"/>
    <mergeCell ref="A3:J3"/>
    <mergeCell ref="A4:J4"/>
    <mergeCell ref="B5:J5"/>
  </mergeCells>
  <pageMargins left="0.7" right="0.7" top="0.75" bottom="0.75" header="0.3" footer="0.3"/>
  <pageSetup scale="8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4C2F-F521-4400-A4A2-DD0920F80F04}">
  <sheetPr>
    <pageSetUpPr fitToPage="1"/>
  </sheetPr>
  <dimension ref="A1:J26"/>
  <sheetViews>
    <sheetView showGridLines="0" showRowColHeaders="0" showRuler="0" topLeftCell="A15" zoomScaleNormal="100" workbookViewId="0">
      <selection sqref="A1:J1"/>
    </sheetView>
  </sheetViews>
  <sheetFormatPr defaultColWidth="8.85546875" defaultRowHeight="12.75"/>
  <cols>
    <col min="1" max="1" width="19" style="146" customWidth="1"/>
    <col min="2" max="3" width="8.85546875" style="146"/>
    <col min="4" max="4" width="10.42578125" style="146" customWidth="1"/>
    <col min="5" max="5" width="9.5703125" style="146" customWidth="1"/>
    <col min="6" max="16384" width="8.85546875" style="146"/>
  </cols>
  <sheetData>
    <row r="1" spans="1:10" ht="15.75">
      <c r="A1" s="228" t="s">
        <v>131</v>
      </c>
      <c r="B1" s="228"/>
      <c r="C1" s="228"/>
      <c r="D1" s="228"/>
      <c r="E1" s="228"/>
      <c r="F1" s="228"/>
      <c r="G1" s="228"/>
      <c r="H1" s="228"/>
      <c r="I1" s="228"/>
      <c r="J1" s="228"/>
    </row>
    <row r="2" spans="1:10" ht="16.5">
      <c r="A2" s="229"/>
      <c r="B2" s="229"/>
      <c r="C2" s="229"/>
      <c r="D2" s="229"/>
      <c r="E2" s="229"/>
      <c r="F2" s="229"/>
      <c r="G2" s="229"/>
      <c r="H2" s="229"/>
      <c r="I2" s="229"/>
      <c r="J2" s="229"/>
    </row>
    <row r="3" spans="1:10" ht="80.25" customHeight="1">
      <c r="A3" s="230" t="s">
        <v>105</v>
      </c>
      <c r="B3" s="230"/>
      <c r="C3" s="230"/>
      <c r="D3" s="230"/>
      <c r="E3" s="230"/>
      <c r="F3" s="230"/>
      <c r="G3" s="230"/>
      <c r="H3" s="230"/>
      <c r="I3" s="230"/>
      <c r="J3" s="230"/>
    </row>
    <row r="4" spans="1:10" ht="22.5" customHeight="1">
      <c r="A4" s="231" t="s">
        <v>106</v>
      </c>
      <c r="B4" s="231"/>
      <c r="C4" s="231"/>
      <c r="D4" s="231"/>
      <c r="E4" s="231"/>
      <c r="F4" s="231"/>
      <c r="G4" s="231"/>
      <c r="H4" s="231"/>
      <c r="I4" s="231"/>
      <c r="J4" s="231"/>
    </row>
    <row r="5" spans="1:10" s="148" customFormat="1" ht="18" customHeight="1">
      <c r="A5" s="147" t="s">
        <v>107</v>
      </c>
      <c r="B5" s="227">
        <f>'Data Entry'!D9</f>
        <v>0</v>
      </c>
      <c r="C5" s="227"/>
      <c r="D5" s="227"/>
      <c r="E5" s="227"/>
      <c r="F5" s="227"/>
      <c r="G5" s="227"/>
      <c r="H5" s="227"/>
      <c r="I5" s="227"/>
      <c r="J5" s="227"/>
    </row>
    <row r="6" spans="1:10" s="148" customFormat="1" ht="18" customHeight="1">
      <c r="A6" s="149" t="s">
        <v>108</v>
      </c>
      <c r="B6" s="227" t="str">
        <f>'Application for Payment'!E3</f>
        <v>Cody Vermette Group, Inc.</v>
      </c>
      <c r="C6" s="227"/>
      <c r="D6" s="227"/>
      <c r="E6" s="227"/>
      <c r="F6" s="227"/>
      <c r="G6" s="227"/>
      <c r="H6" s="227"/>
      <c r="I6" s="227"/>
      <c r="J6" s="227"/>
    </row>
    <row r="7" spans="1:10" s="148" customFormat="1" ht="18" customHeight="1">
      <c r="A7" s="149" t="s">
        <v>109</v>
      </c>
      <c r="B7" s="152">
        <f>'Data Entry'!I13</f>
        <v>0</v>
      </c>
      <c r="C7" s="150"/>
      <c r="D7" s="150"/>
      <c r="E7" s="150">
        <f>'Data Entry'!I15</f>
        <v>0</v>
      </c>
      <c r="F7" s="150"/>
      <c r="G7" s="150"/>
      <c r="H7" s="151" t="s">
        <v>132</v>
      </c>
      <c r="I7" s="152">
        <f>'Data Entry'!I9</f>
        <v>0</v>
      </c>
      <c r="J7" s="150"/>
    </row>
    <row r="8" spans="1:10" s="148" customFormat="1" ht="18" customHeight="1">
      <c r="A8" s="149" t="s">
        <v>111</v>
      </c>
      <c r="B8" s="227">
        <f>'Data Entry'!I17</f>
        <v>0</v>
      </c>
      <c r="C8" s="227"/>
      <c r="D8" s="227"/>
      <c r="E8" s="227"/>
      <c r="F8" s="227"/>
      <c r="G8" s="227"/>
      <c r="H8" s="227"/>
      <c r="I8" s="227"/>
      <c r="J8" s="227"/>
    </row>
    <row r="9" spans="1:10" s="148" customFormat="1" ht="18" customHeight="1">
      <c r="A9" s="153" t="s">
        <v>112</v>
      </c>
      <c r="B9" s="154">
        <f>'Data Entry'!N15</f>
        <v>0</v>
      </c>
      <c r="C9" s="155"/>
      <c r="D9" s="155"/>
      <c r="E9" s="155"/>
      <c r="F9" s="155"/>
      <c r="G9" s="155"/>
      <c r="H9" s="155"/>
      <c r="I9" s="155"/>
      <c r="J9" s="155"/>
    </row>
    <row r="10" spans="1:10" ht="13.5">
      <c r="A10" s="232"/>
      <c r="B10" s="232"/>
      <c r="C10" s="232"/>
      <c r="D10" s="232"/>
      <c r="E10" s="232"/>
      <c r="F10" s="232"/>
      <c r="G10" s="232"/>
      <c r="H10" s="232"/>
      <c r="I10" s="232"/>
      <c r="J10" s="232"/>
    </row>
    <row r="11" spans="1:10" ht="18.75" customHeight="1">
      <c r="A11" s="231" t="s">
        <v>113</v>
      </c>
      <c r="B11" s="231"/>
      <c r="C11" s="231"/>
      <c r="D11" s="231"/>
      <c r="E11" s="231"/>
      <c r="F11" s="231"/>
      <c r="G11" s="231"/>
      <c r="H11" s="231"/>
      <c r="I11" s="231"/>
      <c r="J11" s="231"/>
    </row>
    <row r="12" spans="1:10" ht="84" customHeight="1">
      <c r="A12" s="233" t="s">
        <v>114</v>
      </c>
      <c r="B12" s="233"/>
      <c r="C12" s="233"/>
      <c r="D12" s="233"/>
      <c r="E12" s="233"/>
      <c r="F12" s="233"/>
      <c r="G12" s="233"/>
      <c r="H12" s="233"/>
      <c r="I12" s="233"/>
      <c r="J12" s="233"/>
    </row>
    <row r="13" spans="1:10" ht="17.25" customHeight="1">
      <c r="A13" s="234"/>
      <c r="B13" s="234"/>
      <c r="C13" s="234"/>
      <c r="D13" s="234"/>
      <c r="E13" s="234"/>
      <c r="F13" s="234"/>
      <c r="G13" s="234"/>
      <c r="H13" s="234"/>
      <c r="I13" s="234"/>
      <c r="J13" s="234"/>
    </row>
    <row r="14" spans="1:10" s="148" customFormat="1" ht="18" customHeight="1">
      <c r="A14" s="147" t="s">
        <v>115</v>
      </c>
      <c r="B14" s="227" t="str">
        <f>'Application for Payment'!E3</f>
        <v>Cody Vermette Group, Inc.</v>
      </c>
      <c r="C14" s="227"/>
      <c r="D14" s="227"/>
      <c r="E14" s="227"/>
      <c r="F14" s="227"/>
      <c r="G14" s="227"/>
      <c r="H14" s="227"/>
      <c r="I14" s="227"/>
      <c r="J14" s="227"/>
    </row>
    <row r="15" spans="1:10" s="148" customFormat="1" ht="18" customHeight="1">
      <c r="A15" s="149" t="s">
        <v>116</v>
      </c>
      <c r="B15" s="245">
        <f>'Application for Payment'!J28</f>
        <v>0</v>
      </c>
      <c r="C15" s="245"/>
      <c r="D15" s="163"/>
      <c r="E15" s="163"/>
      <c r="F15" s="163"/>
      <c r="G15" s="163"/>
      <c r="H15" s="163"/>
      <c r="I15" s="163"/>
      <c r="J15" s="163"/>
    </row>
    <row r="16" spans="1:10" s="148" customFormat="1" ht="18" customHeight="1">
      <c r="A16" s="149" t="s">
        <v>117</v>
      </c>
      <c r="B16" s="236">
        <f>'Data Entry'!D9</f>
        <v>0</v>
      </c>
      <c r="C16" s="236"/>
      <c r="D16" s="236"/>
      <c r="E16" s="236"/>
      <c r="F16" s="236"/>
      <c r="G16" s="236"/>
      <c r="H16" s="236"/>
      <c r="I16" s="236"/>
      <c r="J16" s="236"/>
    </row>
    <row r="17" spans="1:10">
      <c r="A17" s="237"/>
      <c r="B17" s="237"/>
      <c r="C17" s="237"/>
      <c r="D17" s="237"/>
      <c r="E17" s="237"/>
      <c r="F17" s="237"/>
      <c r="G17" s="237"/>
      <c r="H17" s="237"/>
      <c r="I17" s="237"/>
      <c r="J17" s="237"/>
    </row>
    <row r="18" spans="1:10" ht="17.25" customHeight="1">
      <c r="A18" s="231" t="s">
        <v>118</v>
      </c>
      <c r="B18" s="231"/>
      <c r="C18" s="231"/>
      <c r="D18" s="231"/>
      <c r="E18" s="231"/>
      <c r="F18" s="231"/>
      <c r="G18" s="231"/>
      <c r="H18" s="231"/>
      <c r="I18" s="231"/>
      <c r="J18" s="231"/>
    </row>
    <row r="19" spans="1:10" ht="15" customHeight="1">
      <c r="A19" s="246" t="s">
        <v>119</v>
      </c>
      <c r="B19" s="246"/>
      <c r="C19" s="246"/>
      <c r="D19" s="246"/>
      <c r="E19" s="247"/>
      <c r="F19" s="247"/>
      <c r="G19" s="247"/>
      <c r="H19" s="247"/>
      <c r="I19" s="247"/>
      <c r="J19" s="247"/>
    </row>
    <row r="20" spans="1:10" ht="15.75" customHeight="1">
      <c r="A20" s="248" t="s">
        <v>133</v>
      </c>
      <c r="B20" s="248"/>
      <c r="C20" s="248"/>
      <c r="D20" s="248"/>
      <c r="E20" s="249"/>
      <c r="F20" s="249"/>
      <c r="G20" s="249"/>
      <c r="H20" s="249"/>
      <c r="I20" s="249"/>
      <c r="J20" s="249"/>
    </row>
    <row r="21" spans="1:10">
      <c r="A21" s="244"/>
      <c r="B21" s="244"/>
      <c r="C21" s="244"/>
      <c r="D21" s="244"/>
      <c r="E21" s="244"/>
      <c r="F21" s="244"/>
      <c r="G21" s="244"/>
      <c r="H21" s="244"/>
      <c r="I21" s="244"/>
      <c r="J21" s="244"/>
    </row>
    <row r="22" spans="1:10" ht="15" customHeight="1">
      <c r="A22" s="231" t="s">
        <v>127</v>
      </c>
      <c r="B22" s="231"/>
      <c r="C22" s="231"/>
      <c r="D22" s="231"/>
      <c r="E22" s="231"/>
      <c r="F22" s="231"/>
      <c r="G22" s="231"/>
      <c r="H22" s="231"/>
      <c r="I22" s="231"/>
      <c r="J22" s="231"/>
    </row>
    <row r="23" spans="1:10" ht="27.75" customHeight="1">
      <c r="A23" s="160" t="s">
        <v>128</v>
      </c>
      <c r="B23" s="238"/>
      <c r="C23" s="238"/>
      <c r="D23" s="238"/>
      <c r="E23" s="238"/>
      <c r="F23" s="238"/>
      <c r="G23" s="238"/>
      <c r="H23" s="238"/>
      <c r="I23" s="238"/>
      <c r="J23" s="238"/>
    </row>
    <row r="24" spans="1:10" ht="18" customHeight="1">
      <c r="A24" s="147" t="s">
        <v>129</v>
      </c>
      <c r="B24" s="238"/>
      <c r="C24" s="238"/>
      <c r="D24" s="238"/>
      <c r="E24" s="238"/>
      <c r="F24" s="238"/>
      <c r="G24" s="238"/>
      <c r="H24" s="238"/>
      <c r="I24" s="238"/>
      <c r="J24" s="238"/>
    </row>
    <row r="25" spans="1:10" ht="18" customHeight="1">
      <c r="A25" s="147" t="s">
        <v>130</v>
      </c>
      <c r="B25" s="164"/>
      <c r="C25" s="165"/>
      <c r="D25" s="165"/>
      <c r="E25" s="165"/>
      <c r="F25" s="165"/>
      <c r="G25" s="165"/>
      <c r="H25" s="165"/>
      <c r="I25" s="165"/>
      <c r="J25" s="165"/>
    </row>
    <row r="26" spans="1:10" ht="17.25">
      <c r="A26" s="162"/>
    </row>
  </sheetData>
  <mergeCells count="24">
    <mergeCell ref="B23:J23"/>
    <mergeCell ref="B24:J24"/>
    <mergeCell ref="B15:C15"/>
    <mergeCell ref="A19:D19"/>
    <mergeCell ref="E19:J19"/>
    <mergeCell ref="A20:D20"/>
    <mergeCell ref="E20:J20"/>
    <mergeCell ref="A21:J21"/>
    <mergeCell ref="A22:J22"/>
    <mergeCell ref="A13:J13"/>
    <mergeCell ref="B14:J14"/>
    <mergeCell ref="B16:J16"/>
    <mergeCell ref="A17:J17"/>
    <mergeCell ref="A18:J18"/>
    <mergeCell ref="B8:J8"/>
    <mergeCell ref="A10:J10"/>
    <mergeCell ref="A11:J11"/>
    <mergeCell ref="A12:J12"/>
    <mergeCell ref="A1:J1"/>
    <mergeCell ref="A2:J2"/>
    <mergeCell ref="A3:J3"/>
    <mergeCell ref="A4:J4"/>
    <mergeCell ref="B5:J5"/>
    <mergeCell ref="B6:J6"/>
  </mergeCells>
  <pageMargins left="0.7" right="0.7" top="0.75" bottom="0.75" header="0.3" footer="0.3"/>
  <pageSetup scale="8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3db81e-4f04-49e5-9ade-188e3282fb85" xsi:nil="true"/>
    <lcf76f155ced4ddcb4097134ff3c332f xmlns="2a20729d-9405-415e-a484-e0eabf8126a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AFD005579EB4409CF9DBBE8DCDA85B" ma:contentTypeVersion="16" ma:contentTypeDescription="Create a new document." ma:contentTypeScope="" ma:versionID="85ee9ff3498ede0e33e6e1e98fda20f1">
  <xsd:schema xmlns:xsd="http://www.w3.org/2001/XMLSchema" xmlns:xs="http://www.w3.org/2001/XMLSchema" xmlns:p="http://schemas.microsoft.com/office/2006/metadata/properties" xmlns:ns2="4e3db81e-4f04-49e5-9ade-188e3282fb85" xmlns:ns3="2a20729d-9405-415e-a484-e0eabf8126ae" targetNamespace="http://schemas.microsoft.com/office/2006/metadata/properties" ma:root="true" ma:fieldsID="79ae9db042720865de6f0ed3aaa4350f" ns2:_="" ns3:_="">
    <xsd:import namespace="4e3db81e-4f04-49e5-9ade-188e3282fb85"/>
    <xsd:import namespace="2a20729d-9405-415e-a484-e0eabf8126a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db81e-4f04-49e5-9ade-188e3282fb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24ea1d4-622b-40c6-86b7-d7993b02e4bd}" ma:internalName="TaxCatchAll" ma:showField="CatchAllData" ma:web="4e3db81e-4f04-49e5-9ade-188e3282fb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20729d-9405-415e-a484-e0eabf8126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61f5a0-bde3-471c-87b3-b3a8eb701da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2F7D0E-BFDD-41CB-ADE1-A8EAEC40EE24}">
  <ds:schemaRefs>
    <ds:schemaRef ds:uri="http://schemas.microsoft.com/office/2006/metadata/properties"/>
    <ds:schemaRef ds:uri="http://schemas.microsoft.com/office/infopath/2007/PartnerControls"/>
    <ds:schemaRef ds:uri="4e3db81e-4f04-49e5-9ade-188e3282fb85"/>
    <ds:schemaRef ds:uri="2a20729d-9405-415e-a484-e0eabf8126ae"/>
  </ds:schemaRefs>
</ds:datastoreItem>
</file>

<file path=customXml/itemProps2.xml><?xml version="1.0" encoding="utf-8"?>
<ds:datastoreItem xmlns:ds="http://schemas.openxmlformats.org/officeDocument/2006/customXml" ds:itemID="{D4440EDF-DA27-45A3-A7B4-8E3AF058D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db81e-4f04-49e5-9ade-188e3282fb85"/>
    <ds:schemaRef ds:uri="2a20729d-9405-415e-a484-e0eabf812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8792E4-931B-4F33-915A-B689DC1DAC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Data Entry</vt:lpstr>
      <vt:lpstr>Application for Payment</vt:lpstr>
      <vt:lpstr>SOV</vt:lpstr>
      <vt:lpstr>Conditional Progress</vt:lpstr>
      <vt:lpstr>Conditional Final</vt:lpstr>
      <vt:lpstr>GRAND</vt:lpstr>
      <vt:lpstr>'Application for Payment'!Print_Area</vt:lpstr>
      <vt:lpstr>'Conditional Final'!Print_Area</vt:lpstr>
      <vt:lpstr>'Conditional Progress'!Print_Area</vt:lpstr>
      <vt:lpstr>SOV!Print_Area</vt:lpstr>
      <vt:lpstr>SOV!Print_Area_MI</vt:lpstr>
      <vt:lpstr>SOV!Print_Titles_MI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Smith</dc:creator>
  <cp:keywords/>
  <dc:description/>
  <cp:lastModifiedBy>Kerry Cody</cp:lastModifiedBy>
  <cp:revision/>
  <dcterms:created xsi:type="dcterms:W3CDTF">2019-10-23T23:15:07Z</dcterms:created>
  <dcterms:modified xsi:type="dcterms:W3CDTF">2023-03-09T23:28:21Z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0x01010088AFD005579EB4409CF9DBBE8DCDA85B</vt:lpwstr>
  </property>
  <property fmtid="{D5CDD505-2E9C-101B-9397-08002B2CF9AE}" pid="3" name="MSIP_Label_2cd9f24a-2910-454c-9d51-bc0e1aac85d2_Enabled">
    <vt:lpwstr>true</vt:lpwstr>
  </property>
  <property fmtid="{D5CDD505-2E9C-101B-9397-08002B2CF9AE}" pid="4" name="MSIP_Label_2cd9f24a-2910-454c-9d51-bc0e1aac85d2_SetDate">
    <vt:lpwstr>2022-12-14T19:25:18Z</vt:lpwstr>
  </property>
  <property fmtid="{D5CDD505-2E9C-101B-9397-08002B2CF9AE}" pid="5" name="MSIP_Label_2cd9f24a-2910-454c-9d51-bc0e1aac85d2_Method">
    <vt:lpwstr>Standard</vt:lpwstr>
  </property>
  <property fmtid="{D5CDD505-2E9C-101B-9397-08002B2CF9AE}" pid="6" name="MSIP_Label_2cd9f24a-2910-454c-9d51-bc0e1aac85d2_Name">
    <vt:lpwstr>Public</vt:lpwstr>
  </property>
  <property fmtid="{D5CDD505-2E9C-101B-9397-08002B2CF9AE}" pid="7" name="MSIP_Label_2cd9f24a-2910-454c-9d51-bc0e1aac85d2_SiteId">
    <vt:lpwstr>c92d5e8b-612c-40f8-8091-fb8c62a0f3a2</vt:lpwstr>
  </property>
  <property fmtid="{D5CDD505-2E9C-101B-9397-08002B2CF9AE}" pid="8" name="MSIP_Label_2cd9f24a-2910-454c-9d51-bc0e1aac85d2_ActionId">
    <vt:lpwstr>730f47d6-efd4-406b-92e7-a63d1a5a4449</vt:lpwstr>
  </property>
  <property fmtid="{D5CDD505-2E9C-101B-9397-08002B2CF9AE}" pid="9" name="MSIP_Label_2cd9f24a-2910-454c-9d51-bc0e1aac85d2_ContentBits">
    <vt:lpwstr>0</vt:lpwstr>
  </property>
  <property fmtid="{D5CDD505-2E9C-101B-9397-08002B2CF9AE}" pid="10" name="MediaServiceImageTags">
    <vt:lpwstr/>
  </property>
</Properties>
</file>